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a\Desktop\"/>
    </mc:Choice>
  </mc:AlternateContent>
  <xr:revisionPtr revIDLastSave="0" documentId="13_ncr:1_{351A8E6B-ABEF-45E1-BE28-B2FE172EBBDA}" xr6:coauthVersionLast="47" xr6:coauthVersionMax="47" xr10:uidLastSave="{00000000-0000-0000-0000-000000000000}"/>
  <bookViews>
    <workbookView xWindow="-120" yWindow="-120" windowWidth="29040" windowHeight="15840" tabRatio="921" xr2:uid="{00000000-000D-0000-FFFF-FFFF00000000}"/>
  </bookViews>
  <sheets>
    <sheet name="ANASAYFA" sheetId="1" r:id="rId1"/>
    <sheet name="KAZANIMLAR" sheetId="108" r:id="rId2"/>
    <sheet name="TÜRK1" sheetId="12" r:id="rId3"/>
    <sheet name="TÜRK2" sheetId="13" r:id="rId4"/>
    <sheet name="TÜRK3" sheetId="14" r:id="rId5"/>
    <sheet name="TÜRK4" sheetId="15" r:id="rId6"/>
    <sheet name="TÜRK5" sheetId="16" r:id="rId7"/>
    <sheet name="TÜRK6" sheetId="17" r:id="rId8"/>
    <sheet name="TÜRK7" sheetId="18" r:id="rId9"/>
    <sheet name="TÜRK8" sheetId="106" r:id="rId10"/>
    <sheet name="TÜRK NOT" sheetId="86" r:id="rId11"/>
    <sheet name="MAT1" sheetId="21" r:id="rId12"/>
    <sheet name="MAT2" sheetId="22" r:id="rId13"/>
    <sheet name="MAT3" sheetId="23" r:id="rId14"/>
    <sheet name="MAT4" sheetId="24" r:id="rId15"/>
    <sheet name="MAT5" sheetId="25" r:id="rId16"/>
    <sheet name="MAT6" sheetId="105" r:id="rId17"/>
    <sheet name="MAT NOT" sheetId="73" r:id="rId18"/>
    <sheet name="SOS1" sheetId="5" r:id="rId19"/>
    <sheet name="SOS2" sheetId="6" r:id="rId20"/>
    <sheet name="SOS3" sheetId="7" r:id="rId21"/>
    <sheet name="SOS4" sheetId="104" r:id="rId22"/>
    <sheet name="SOS5" sheetId="8" r:id="rId23"/>
    <sheet name="SOS6" sheetId="54" r:id="rId24"/>
    <sheet name="SOS7" sheetId="107" r:id="rId25"/>
    <sheet name="SOS NOT" sheetId="72" r:id="rId26"/>
    <sheet name="FEN1" sheetId="28" r:id="rId27"/>
    <sheet name="FEN2" sheetId="29" r:id="rId28"/>
    <sheet name="FEN3" sheetId="30" r:id="rId29"/>
    <sheet name="FEN4" sheetId="31" r:id="rId30"/>
    <sheet name="FEN5" sheetId="32" r:id="rId31"/>
    <sheet name="FEN6" sheetId="33" r:id="rId32"/>
    <sheet name="FEN7" sheetId="34" r:id="rId33"/>
    <sheet name="FEN NOT" sheetId="87" r:id="rId34"/>
    <sheet name="İNS1" sheetId="111" r:id="rId35"/>
    <sheet name="İNS2" sheetId="112" r:id="rId36"/>
    <sheet name="İNS3" sheetId="113" r:id="rId37"/>
    <sheet name="İNS4" sheetId="114" r:id="rId38"/>
    <sheet name="İNS5" sheetId="115" r:id="rId39"/>
    <sheet name="İNS6" sheetId="116" r:id="rId40"/>
    <sheet name="İNS NOT" sheetId="117" r:id="rId41"/>
    <sheet name="TRA1" sheetId="118" r:id="rId42"/>
    <sheet name="TRA2" sheetId="119" r:id="rId43"/>
    <sheet name=" TRA NOT" sheetId="120" r:id="rId44"/>
    <sheet name="MÜZ1" sheetId="43" r:id="rId45"/>
    <sheet name="MÜZ2" sheetId="44" r:id="rId46"/>
    <sheet name="MÜZ3" sheetId="45" r:id="rId47"/>
    <sheet name="MÜZ4" sheetId="46" r:id="rId48"/>
    <sheet name="MÜZ NOT" sheetId="88" r:id="rId49"/>
    <sheet name="GÖR1" sheetId="48" r:id="rId50"/>
    <sheet name="GÖR2" sheetId="49" r:id="rId51"/>
    <sheet name="GÖR3" sheetId="51" r:id="rId52"/>
    <sheet name="GÖR1 (2.dön)" sheetId="123" r:id="rId53"/>
    <sheet name="GÖR2 (2.dön)" sheetId="124" r:id="rId54"/>
    <sheet name="GÖR3 (2.dön)" sheetId="125" r:id="rId55"/>
    <sheet name="GÖR NOT" sheetId="103" r:id="rId56"/>
    <sheet name="BED1" sheetId="36" r:id="rId57"/>
    <sheet name="BED2" sheetId="37" r:id="rId58"/>
    <sheet name="BED3" sheetId="38" r:id="rId59"/>
    <sheet name="BED4(2.dön)" sheetId="39" r:id="rId60"/>
    <sheet name="BED5(2.dön)" sheetId="121" r:id="rId61"/>
    <sheet name="BED6(2.dön)" sheetId="122" r:id="rId62"/>
    <sheet name="BED NOT" sheetId="102" r:id="rId63"/>
    <sheet name="İngnot" sheetId="80" state="hidden" r:id="rId64"/>
  </sheets>
  <definedNames>
    <definedName name="_xlnm.Print_Area" localSheetId="43">' TRA NOT'!$A$1:$H$32</definedName>
    <definedName name="_xlnm.Print_Area" localSheetId="62">'BED NOT'!$A$1:$M$31</definedName>
    <definedName name="_xlnm.Print_Area" localSheetId="56">'BED1'!$A$1:$J$36</definedName>
    <definedName name="_xlnm.Print_Area" localSheetId="57">'BED2'!$A$1:$H$36</definedName>
    <definedName name="_xlnm.Print_Area" localSheetId="58">'BED3'!$A$1:$G$36</definedName>
    <definedName name="_xlnm.Print_Area" localSheetId="59">'BED4(2.dön)'!$A$1:$G$36</definedName>
    <definedName name="_xlnm.Print_Area" localSheetId="60">'BED5(2.dön)'!$A$1:$N$36</definedName>
    <definedName name="_xlnm.Print_Area" localSheetId="61">'BED6(2.dön)'!$A$1:$I$36</definedName>
    <definedName name="_xlnm.Print_Area" localSheetId="33">'FEN NOT'!$A$1:$N$46</definedName>
    <definedName name="_xlnm.Print_Area" localSheetId="26">'FEN1'!$A$1:$J$36</definedName>
    <definedName name="_xlnm.Print_Area" localSheetId="27">'FEN2'!$A$1:$K$36</definedName>
    <definedName name="_xlnm.Print_Area" localSheetId="28">'FEN3'!$A$1:$J$32</definedName>
    <definedName name="_xlnm.Print_Area" localSheetId="29">'FEN4'!$A$1:$O$36</definedName>
    <definedName name="_xlnm.Print_Area" localSheetId="30">'FEN5'!$A$1:$Q$36</definedName>
    <definedName name="_xlnm.Print_Area" localSheetId="31">'FEN6'!$A$1:$G$36</definedName>
    <definedName name="_xlnm.Print_Area" localSheetId="32">'FEN7'!$A$1:$H$36</definedName>
    <definedName name="_xlnm.Print_Area" localSheetId="55">'GÖR NOT'!$A$1:$N$31</definedName>
    <definedName name="_xlnm.Print_Area" localSheetId="49">GÖR1!$A$1:$L$36</definedName>
    <definedName name="_xlnm.Print_Area" localSheetId="52">'GÖR1 (2.dön)'!$A$1:$L$36</definedName>
    <definedName name="_xlnm.Print_Area" localSheetId="50">GÖR2!$A$1:$J$36</definedName>
    <definedName name="_xlnm.Print_Area" localSheetId="53">'GÖR2 (2.dön)'!$A$1:$J$36</definedName>
    <definedName name="_xlnm.Print_Area" localSheetId="51">GÖR3!$A$1:$I$36</definedName>
    <definedName name="_xlnm.Print_Area" localSheetId="54">'GÖR3 (2.dön)'!$A$1:$I$36</definedName>
    <definedName name="_xlnm.Print_Area" localSheetId="63">İngnot!$A$1:$Q$50</definedName>
    <definedName name="_xlnm.Print_Area" localSheetId="40">'İNS NOT'!$A$1:$M$30</definedName>
    <definedName name="_xlnm.Print_Area" localSheetId="34">İNS1!$A$1:$I$35</definedName>
    <definedName name="_xlnm.Print_Area" localSheetId="35">İNS2!$A$1:$L$35</definedName>
    <definedName name="_xlnm.Print_Area" localSheetId="36">İNS3!$A$1:$J$35</definedName>
    <definedName name="_xlnm.Print_Area" localSheetId="37">İNS4!$A$1:$I$35</definedName>
    <definedName name="_xlnm.Print_Area" localSheetId="38">İNS5!$A$1:$I$35</definedName>
    <definedName name="_xlnm.Print_Area" localSheetId="39">İNS6!$A$1:$J$35</definedName>
    <definedName name="_xlnm.Print_Area" localSheetId="17">'MAT NOT'!$A$1:$M$30</definedName>
    <definedName name="_xlnm.Print_Area" localSheetId="11">'MAT1'!$A$1:$N$35</definedName>
    <definedName name="_xlnm.Print_Area" localSheetId="12">'MAT2'!$A$1:$J$35</definedName>
    <definedName name="_xlnm.Print_Area" localSheetId="13">'MAT3'!$A$1:$S$35</definedName>
    <definedName name="_xlnm.Print_Area" localSheetId="14">'MAT4'!$A$1:$Q$35</definedName>
    <definedName name="_xlnm.Print_Area" localSheetId="15">'MAT5'!$A$1:$U$35</definedName>
    <definedName name="_xlnm.Print_Area" localSheetId="16">'MAT6'!$A$1:$T$35</definedName>
    <definedName name="_xlnm.Print_Area" localSheetId="48">'MÜZ NOT'!$A$1:$L$32</definedName>
    <definedName name="_xlnm.Print_Area" localSheetId="44">MÜZ1!$A$1:$J$36</definedName>
    <definedName name="_xlnm.Print_Area" localSheetId="45">MÜZ2!$A$1:$K$36</definedName>
    <definedName name="_xlnm.Print_Area" localSheetId="46">MÜZ3!$A$1:$J$36</definedName>
    <definedName name="_xlnm.Print_Area" localSheetId="47">MÜZ4!$A$1:$J$36</definedName>
    <definedName name="_xlnm.Print_Area" localSheetId="25">'SOS NOT'!$A$1:$N$43</definedName>
    <definedName name="_xlnm.Print_Area" localSheetId="18">'SOS1'!$A$1:$K$39</definedName>
    <definedName name="_xlnm.Print_Area" localSheetId="19">'SOS2'!$A$1:$J$55</definedName>
    <definedName name="_xlnm.Print_Area" localSheetId="20">'SOS3'!$A$1:$M$56</definedName>
    <definedName name="_xlnm.Print_Area" localSheetId="21">'SOS4'!$A$1:$K$39</definedName>
    <definedName name="_xlnm.Print_Area" localSheetId="22">'SOS5'!$A$1:$J$38</definedName>
    <definedName name="_xlnm.Print_Area" localSheetId="23">'SOS6'!$A$1:$I$38</definedName>
    <definedName name="_xlnm.Print_Area" localSheetId="24">'SOS7'!$A$1:$M$38</definedName>
    <definedName name="_xlnm.Print_Area" localSheetId="41">'TRA1'!$A$1:$N$36</definedName>
    <definedName name="_xlnm.Print_Area" localSheetId="42">'TRA2'!$A$1:$Q$36</definedName>
    <definedName name="_xlnm.Print_Area" localSheetId="10">'TÜRK NOT'!$A$1:$P$48</definedName>
    <definedName name="_xlnm.Print_Area" localSheetId="2">TÜRK1!$A$1:$AN$35</definedName>
    <definedName name="_xlnm.Print_Area" localSheetId="3">TÜRK2!$A$1:$AU$34</definedName>
    <definedName name="_xlnm.Print_Area" localSheetId="4">TÜRK3!$A$1:$AV$34</definedName>
    <definedName name="_xlnm.Print_Area" localSheetId="5">TÜRK4!$A$1:$AS$34</definedName>
    <definedName name="_xlnm.Print_Area" localSheetId="6">TÜRK5!$A$1:$BC$34</definedName>
    <definedName name="_xlnm.Print_Area" localSheetId="7">TÜRK6!$A$1:$AY$34</definedName>
    <definedName name="_xlnm.Print_Area" localSheetId="8">TÜRK7!$A$1:$AR$34</definedName>
    <definedName name="_xlnm.Print_Area" localSheetId="9">TÜRK8!$A$1:$AV$34</definedName>
  </definedNames>
  <calcPr calcId="181029"/>
</workbook>
</file>

<file path=xl/calcChain.xml><?xml version="1.0" encoding="utf-8"?>
<calcChain xmlns="http://schemas.openxmlformats.org/spreadsheetml/2006/main">
  <c r="H10" i="51" l="1"/>
  <c r="M10" i="121"/>
  <c r="G11" i="37"/>
  <c r="I16" i="36"/>
  <c r="J16" i="36" s="1"/>
  <c r="P10" i="119" l="1"/>
  <c r="A11" i="118" l="1"/>
  <c r="A10" i="32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12" i="5"/>
  <c r="J12" i="5" s="1"/>
  <c r="D5" i="72" s="1"/>
  <c r="B15" i="12"/>
  <c r="B9" i="12"/>
  <c r="A1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D28" i="86"/>
  <c r="E28" i="86"/>
  <c r="F28" i="86"/>
  <c r="G28" i="86"/>
  <c r="D29" i="86"/>
  <c r="E29" i="86"/>
  <c r="F29" i="86"/>
  <c r="G29" i="86"/>
  <c r="D30" i="86"/>
  <c r="E30" i="86"/>
  <c r="F30" i="86"/>
  <c r="G30" i="86"/>
  <c r="D31" i="86"/>
  <c r="H31" i="86" s="1"/>
  <c r="I31" i="86" s="1"/>
  <c r="E31" i="86"/>
  <c r="F31" i="86"/>
  <c r="G31" i="86"/>
  <c r="D32" i="86"/>
  <c r="E32" i="86"/>
  <c r="F32" i="86"/>
  <c r="G32" i="86"/>
  <c r="D33" i="86"/>
  <c r="H33" i="86" s="1"/>
  <c r="I33" i="86" s="1"/>
  <c r="E33" i="86"/>
  <c r="F33" i="86"/>
  <c r="G33" i="86"/>
  <c r="D34" i="86"/>
  <c r="E34" i="86"/>
  <c r="F34" i="86"/>
  <c r="G34" i="86"/>
  <c r="D35" i="86"/>
  <c r="H35" i="86" s="1"/>
  <c r="I35" i="86" s="1"/>
  <c r="E35" i="86"/>
  <c r="F35" i="86"/>
  <c r="G35" i="86"/>
  <c r="D36" i="86"/>
  <c r="E36" i="86"/>
  <c r="F36" i="86"/>
  <c r="G36" i="86"/>
  <c r="D37" i="86"/>
  <c r="H37" i="86" s="1"/>
  <c r="I37" i="86" s="1"/>
  <c r="E37" i="86"/>
  <c r="F37" i="86"/>
  <c r="G37" i="86"/>
  <c r="D38" i="86"/>
  <c r="E38" i="86"/>
  <c r="F38" i="86"/>
  <c r="G38" i="86"/>
  <c r="D39" i="86"/>
  <c r="H39" i="86" s="1"/>
  <c r="I39" i="86" s="1"/>
  <c r="E39" i="86"/>
  <c r="F39" i="86"/>
  <c r="G39" i="86"/>
  <c r="D40" i="86"/>
  <c r="E40" i="86"/>
  <c r="F40" i="86"/>
  <c r="G40" i="86"/>
  <c r="D41" i="86"/>
  <c r="H41" i="86" s="1"/>
  <c r="I41" i="86" s="1"/>
  <c r="E41" i="86"/>
  <c r="F41" i="86"/>
  <c r="G41" i="86"/>
  <c r="D42" i="86"/>
  <c r="E42" i="86"/>
  <c r="F42" i="86"/>
  <c r="G42" i="86"/>
  <c r="D43" i="86"/>
  <c r="H43" i="86" s="1"/>
  <c r="I43" i="86" s="1"/>
  <c r="E43" i="86"/>
  <c r="F43" i="86"/>
  <c r="G43" i="86"/>
  <c r="D44" i="86"/>
  <c r="E44" i="86"/>
  <c r="F44" i="86"/>
  <c r="G44" i="86"/>
  <c r="C8" i="16"/>
  <c r="H29" i="86" l="1"/>
  <c r="I29" i="86" s="1"/>
  <c r="H44" i="86"/>
  <c r="I44" i="86" s="1"/>
  <c r="H42" i="86"/>
  <c r="I42" i="86" s="1"/>
  <c r="H40" i="86"/>
  <c r="I40" i="86" s="1"/>
  <c r="H38" i="86"/>
  <c r="I38" i="86" s="1"/>
  <c r="H36" i="86"/>
  <c r="I36" i="86" s="1"/>
  <c r="H34" i="86"/>
  <c r="I34" i="86" s="1"/>
  <c r="H32" i="86"/>
  <c r="I32" i="86" s="1"/>
  <c r="H30" i="86"/>
  <c r="I30" i="86" s="1"/>
  <c r="H28" i="86"/>
  <c r="I28" i="86" s="1"/>
  <c r="I11" i="49"/>
  <c r="I12" i="49"/>
  <c r="I13" i="49"/>
  <c r="I14" i="49"/>
  <c r="I15" i="49"/>
  <c r="I16" i="49"/>
  <c r="I17" i="49"/>
  <c r="I18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K11" i="48"/>
  <c r="K12" i="48"/>
  <c r="K13" i="48"/>
  <c r="K14" i="48"/>
  <c r="K15" i="48"/>
  <c r="K16" i="48"/>
  <c r="K17" i="48"/>
  <c r="K18" i="48"/>
  <c r="K19" i="48"/>
  <c r="K20" i="48"/>
  <c r="K21" i="48"/>
  <c r="K22" i="48"/>
  <c r="K23" i="48"/>
  <c r="K24" i="48"/>
  <c r="K25" i="48"/>
  <c r="K26" i="48"/>
  <c r="K27" i="48"/>
  <c r="K28" i="48"/>
  <c r="K29" i="48"/>
  <c r="K30" i="48"/>
  <c r="K31" i="48"/>
  <c r="K32" i="48"/>
  <c r="K10" i="48"/>
  <c r="I6" i="103"/>
  <c r="K19" i="103"/>
  <c r="H36" i="125"/>
  <c r="H35" i="125"/>
  <c r="H32" i="125"/>
  <c r="I32" i="125" s="1"/>
  <c r="K27" i="103" s="1"/>
  <c r="C32" i="125"/>
  <c r="B32" i="125"/>
  <c r="A32" i="125"/>
  <c r="H31" i="125"/>
  <c r="I31" i="125" s="1"/>
  <c r="K26" i="103" s="1"/>
  <c r="C31" i="125"/>
  <c r="B31" i="125"/>
  <c r="A31" i="125"/>
  <c r="H30" i="125"/>
  <c r="I30" i="125" s="1"/>
  <c r="K25" i="103" s="1"/>
  <c r="C30" i="125"/>
  <c r="B30" i="125"/>
  <c r="A30" i="125"/>
  <c r="H29" i="125"/>
  <c r="I29" i="125" s="1"/>
  <c r="K24" i="103" s="1"/>
  <c r="C29" i="125"/>
  <c r="B29" i="125"/>
  <c r="A29" i="125"/>
  <c r="H28" i="125"/>
  <c r="I28" i="125" s="1"/>
  <c r="K23" i="103" s="1"/>
  <c r="C28" i="125"/>
  <c r="B28" i="125"/>
  <c r="A28" i="125"/>
  <c r="H27" i="125"/>
  <c r="I27" i="125" s="1"/>
  <c r="K22" i="103" s="1"/>
  <c r="C27" i="125"/>
  <c r="B27" i="125"/>
  <c r="A27" i="125"/>
  <c r="I26" i="125"/>
  <c r="K21" i="103" s="1"/>
  <c r="H26" i="125"/>
  <c r="C26" i="125"/>
  <c r="B26" i="125"/>
  <c r="A26" i="125"/>
  <c r="I25" i="125"/>
  <c r="K20" i="103" s="1"/>
  <c r="H25" i="125"/>
  <c r="C25" i="125"/>
  <c r="B25" i="125"/>
  <c r="A25" i="125"/>
  <c r="H24" i="125"/>
  <c r="I24" i="125" s="1"/>
  <c r="C24" i="125"/>
  <c r="B24" i="125"/>
  <c r="A24" i="125"/>
  <c r="H23" i="125"/>
  <c r="I23" i="125" s="1"/>
  <c r="K18" i="103" s="1"/>
  <c r="C23" i="125"/>
  <c r="B23" i="125"/>
  <c r="A23" i="125"/>
  <c r="H22" i="125"/>
  <c r="I22" i="125" s="1"/>
  <c r="K17" i="103" s="1"/>
  <c r="C22" i="125"/>
  <c r="B22" i="125"/>
  <c r="A22" i="125"/>
  <c r="H21" i="125"/>
  <c r="I21" i="125" s="1"/>
  <c r="K16" i="103" s="1"/>
  <c r="C21" i="125"/>
  <c r="B21" i="125"/>
  <c r="A21" i="125"/>
  <c r="H20" i="125"/>
  <c r="I20" i="125" s="1"/>
  <c r="K15" i="103" s="1"/>
  <c r="C20" i="125"/>
  <c r="B20" i="125"/>
  <c r="A20" i="125"/>
  <c r="H19" i="125"/>
  <c r="I19" i="125" s="1"/>
  <c r="K14" i="103" s="1"/>
  <c r="C19" i="125"/>
  <c r="B19" i="125"/>
  <c r="A19" i="125"/>
  <c r="H18" i="125"/>
  <c r="I18" i="125" s="1"/>
  <c r="K13" i="103" s="1"/>
  <c r="C18" i="125"/>
  <c r="B18" i="125"/>
  <c r="A18" i="125"/>
  <c r="H17" i="125"/>
  <c r="I17" i="125" s="1"/>
  <c r="K12" i="103" s="1"/>
  <c r="C17" i="125"/>
  <c r="B17" i="125"/>
  <c r="A17" i="125"/>
  <c r="H16" i="125"/>
  <c r="I16" i="125" s="1"/>
  <c r="K11" i="103" s="1"/>
  <c r="C16" i="125"/>
  <c r="B16" i="125"/>
  <c r="A16" i="125"/>
  <c r="H15" i="125"/>
  <c r="I15" i="125" s="1"/>
  <c r="K10" i="103" s="1"/>
  <c r="C15" i="125"/>
  <c r="B15" i="125"/>
  <c r="A15" i="125"/>
  <c r="H14" i="125"/>
  <c r="I14" i="125" s="1"/>
  <c r="K9" i="103" s="1"/>
  <c r="C14" i="125"/>
  <c r="B14" i="125"/>
  <c r="A14" i="125"/>
  <c r="H13" i="125"/>
  <c r="I13" i="125" s="1"/>
  <c r="K8" i="103" s="1"/>
  <c r="C13" i="125"/>
  <c r="B13" i="125"/>
  <c r="A13" i="125"/>
  <c r="I12" i="125"/>
  <c r="K7" i="103" s="1"/>
  <c r="H12" i="125"/>
  <c r="C12" i="125"/>
  <c r="B12" i="125"/>
  <c r="A12" i="125"/>
  <c r="H11" i="125"/>
  <c r="I11" i="125" s="1"/>
  <c r="K6" i="103" s="1"/>
  <c r="C11" i="125"/>
  <c r="B11" i="125"/>
  <c r="A11" i="125"/>
  <c r="H10" i="125"/>
  <c r="I10" i="125" s="1"/>
  <c r="K5" i="103" s="1"/>
  <c r="C10" i="125"/>
  <c r="B10" i="125"/>
  <c r="A10" i="125"/>
  <c r="A1" i="125"/>
  <c r="I36" i="124"/>
  <c r="I35" i="124"/>
  <c r="I32" i="124"/>
  <c r="J32" i="124" s="1"/>
  <c r="J27" i="103" s="1"/>
  <c r="C32" i="124"/>
  <c r="B32" i="124"/>
  <c r="A32" i="124"/>
  <c r="I31" i="124"/>
  <c r="J31" i="124" s="1"/>
  <c r="J26" i="103" s="1"/>
  <c r="C31" i="124"/>
  <c r="B31" i="124"/>
  <c r="A31" i="124"/>
  <c r="I30" i="124"/>
  <c r="J30" i="124" s="1"/>
  <c r="J25" i="103" s="1"/>
  <c r="C30" i="124"/>
  <c r="B30" i="124"/>
  <c r="A30" i="124"/>
  <c r="I29" i="124"/>
  <c r="J29" i="124" s="1"/>
  <c r="J24" i="103" s="1"/>
  <c r="C29" i="124"/>
  <c r="B29" i="124"/>
  <c r="A29" i="124"/>
  <c r="J28" i="124"/>
  <c r="J23" i="103" s="1"/>
  <c r="I28" i="124"/>
  <c r="C28" i="124"/>
  <c r="B28" i="124"/>
  <c r="A28" i="124"/>
  <c r="I27" i="124"/>
  <c r="J27" i="124" s="1"/>
  <c r="J22" i="103" s="1"/>
  <c r="C27" i="124"/>
  <c r="B27" i="124"/>
  <c r="A27" i="124"/>
  <c r="I26" i="124"/>
  <c r="J26" i="124" s="1"/>
  <c r="J21" i="103" s="1"/>
  <c r="C26" i="124"/>
  <c r="B26" i="124"/>
  <c r="A26" i="124"/>
  <c r="I25" i="124"/>
  <c r="J25" i="124" s="1"/>
  <c r="J20" i="103" s="1"/>
  <c r="C25" i="124"/>
  <c r="B25" i="124"/>
  <c r="A25" i="124"/>
  <c r="I24" i="124"/>
  <c r="J24" i="124" s="1"/>
  <c r="J19" i="103" s="1"/>
  <c r="C24" i="124"/>
  <c r="B24" i="124"/>
  <c r="A24" i="124"/>
  <c r="I23" i="124"/>
  <c r="J23" i="124" s="1"/>
  <c r="J18" i="103" s="1"/>
  <c r="C23" i="124"/>
  <c r="B23" i="124"/>
  <c r="A23" i="124"/>
  <c r="I22" i="124"/>
  <c r="J22" i="124" s="1"/>
  <c r="J17" i="103" s="1"/>
  <c r="C22" i="124"/>
  <c r="B22" i="124"/>
  <c r="A22" i="124"/>
  <c r="I21" i="124"/>
  <c r="J21" i="124" s="1"/>
  <c r="J16" i="103" s="1"/>
  <c r="C21" i="124"/>
  <c r="B21" i="124"/>
  <c r="A21" i="124"/>
  <c r="I20" i="124"/>
  <c r="J20" i="124" s="1"/>
  <c r="J15" i="103" s="1"/>
  <c r="C20" i="124"/>
  <c r="B20" i="124"/>
  <c r="A20" i="124"/>
  <c r="I19" i="124"/>
  <c r="J19" i="124" s="1"/>
  <c r="J14" i="103" s="1"/>
  <c r="C19" i="124"/>
  <c r="B19" i="124"/>
  <c r="A19" i="124"/>
  <c r="J18" i="124"/>
  <c r="J13" i="103" s="1"/>
  <c r="I18" i="124"/>
  <c r="C18" i="124"/>
  <c r="B18" i="124"/>
  <c r="A18" i="124"/>
  <c r="I17" i="124"/>
  <c r="J17" i="124" s="1"/>
  <c r="J12" i="103" s="1"/>
  <c r="C17" i="124"/>
  <c r="B17" i="124"/>
  <c r="A17" i="124"/>
  <c r="I16" i="124"/>
  <c r="J16" i="124" s="1"/>
  <c r="J11" i="103" s="1"/>
  <c r="C16" i="124"/>
  <c r="B16" i="124"/>
  <c r="A16" i="124"/>
  <c r="I15" i="124"/>
  <c r="J15" i="124" s="1"/>
  <c r="J10" i="103" s="1"/>
  <c r="C15" i="124"/>
  <c r="B15" i="124"/>
  <c r="A15" i="124"/>
  <c r="I14" i="124"/>
  <c r="J14" i="124" s="1"/>
  <c r="J9" i="103" s="1"/>
  <c r="C14" i="124"/>
  <c r="B14" i="124"/>
  <c r="A14" i="124"/>
  <c r="I13" i="124"/>
  <c r="J13" i="124" s="1"/>
  <c r="J8" i="103" s="1"/>
  <c r="C13" i="124"/>
  <c r="B13" i="124"/>
  <c r="A13" i="124"/>
  <c r="J12" i="124"/>
  <c r="J7" i="103" s="1"/>
  <c r="I12" i="124"/>
  <c r="C12" i="124"/>
  <c r="B12" i="124"/>
  <c r="A12" i="124"/>
  <c r="I11" i="124"/>
  <c r="J11" i="124" s="1"/>
  <c r="J6" i="103" s="1"/>
  <c r="C11" i="124"/>
  <c r="B11" i="124"/>
  <c r="A11" i="124"/>
  <c r="I10" i="124"/>
  <c r="J10" i="124" s="1"/>
  <c r="J5" i="103" s="1"/>
  <c r="C10" i="124"/>
  <c r="B10" i="124"/>
  <c r="A10" i="124"/>
  <c r="A1" i="124"/>
  <c r="K36" i="123"/>
  <c r="K35" i="123"/>
  <c r="K32" i="123"/>
  <c r="L32" i="123" s="1"/>
  <c r="I27" i="103" s="1"/>
  <c r="C32" i="123"/>
  <c r="B32" i="123"/>
  <c r="A32" i="123"/>
  <c r="K31" i="123"/>
  <c r="L31" i="123" s="1"/>
  <c r="I26" i="103" s="1"/>
  <c r="C31" i="123"/>
  <c r="B31" i="123"/>
  <c r="A31" i="123"/>
  <c r="K30" i="123"/>
  <c r="L30" i="123" s="1"/>
  <c r="I25" i="103" s="1"/>
  <c r="C30" i="123"/>
  <c r="B30" i="123"/>
  <c r="A30" i="123"/>
  <c r="K29" i="123"/>
  <c r="L29" i="123" s="1"/>
  <c r="I24" i="103" s="1"/>
  <c r="C29" i="123"/>
  <c r="B29" i="123"/>
  <c r="A29" i="123"/>
  <c r="K28" i="123"/>
  <c r="L28" i="123" s="1"/>
  <c r="I23" i="103" s="1"/>
  <c r="C28" i="123"/>
  <c r="B28" i="123"/>
  <c r="A28" i="123"/>
  <c r="K27" i="123"/>
  <c r="L27" i="123" s="1"/>
  <c r="I22" i="103" s="1"/>
  <c r="C27" i="123"/>
  <c r="B27" i="123"/>
  <c r="A27" i="123"/>
  <c r="K26" i="123"/>
  <c r="L26" i="123" s="1"/>
  <c r="I21" i="103" s="1"/>
  <c r="C26" i="123"/>
  <c r="B26" i="123"/>
  <c r="A26" i="123"/>
  <c r="K25" i="123"/>
  <c r="L25" i="123" s="1"/>
  <c r="I20" i="103" s="1"/>
  <c r="C25" i="123"/>
  <c r="B25" i="123"/>
  <c r="A25" i="123"/>
  <c r="L24" i="123"/>
  <c r="I19" i="103" s="1"/>
  <c r="K24" i="123"/>
  <c r="C24" i="123"/>
  <c r="B24" i="123"/>
  <c r="A24" i="123"/>
  <c r="K23" i="123"/>
  <c r="L23" i="123" s="1"/>
  <c r="I18" i="103" s="1"/>
  <c r="C23" i="123"/>
  <c r="B23" i="123"/>
  <c r="A23" i="123"/>
  <c r="K22" i="123"/>
  <c r="L22" i="123" s="1"/>
  <c r="I17" i="103" s="1"/>
  <c r="C22" i="123"/>
  <c r="B22" i="123"/>
  <c r="A22" i="123"/>
  <c r="K21" i="123"/>
  <c r="L21" i="123" s="1"/>
  <c r="I16" i="103" s="1"/>
  <c r="C21" i="123"/>
  <c r="B21" i="123"/>
  <c r="A21" i="123"/>
  <c r="K20" i="123"/>
  <c r="L20" i="123" s="1"/>
  <c r="I15" i="103" s="1"/>
  <c r="L15" i="103" s="1"/>
  <c r="M15" i="103" s="1"/>
  <c r="C20" i="123"/>
  <c r="B20" i="123"/>
  <c r="A20" i="123"/>
  <c r="K19" i="123"/>
  <c r="L19" i="123" s="1"/>
  <c r="I14" i="103" s="1"/>
  <c r="C19" i="123"/>
  <c r="B19" i="123"/>
  <c r="A19" i="123"/>
  <c r="L18" i="123"/>
  <c r="I13" i="103" s="1"/>
  <c r="K18" i="123"/>
  <c r="C18" i="123"/>
  <c r="B18" i="123"/>
  <c r="A18" i="123"/>
  <c r="K17" i="123"/>
  <c r="L17" i="123" s="1"/>
  <c r="I12" i="103" s="1"/>
  <c r="C17" i="123"/>
  <c r="B17" i="123"/>
  <c r="A17" i="123"/>
  <c r="K16" i="123"/>
  <c r="L16" i="123" s="1"/>
  <c r="I11" i="103" s="1"/>
  <c r="C16" i="123"/>
  <c r="B16" i="123"/>
  <c r="A16" i="123"/>
  <c r="K15" i="123"/>
  <c r="L15" i="123" s="1"/>
  <c r="I10" i="103" s="1"/>
  <c r="C15" i="123"/>
  <c r="B15" i="123"/>
  <c r="A15" i="123"/>
  <c r="K14" i="123"/>
  <c r="L14" i="123" s="1"/>
  <c r="I9" i="103" s="1"/>
  <c r="C14" i="123"/>
  <c r="B14" i="123"/>
  <c r="A14" i="123"/>
  <c r="K13" i="123"/>
  <c r="L13" i="123" s="1"/>
  <c r="I8" i="103" s="1"/>
  <c r="C13" i="123"/>
  <c r="B13" i="123"/>
  <c r="A13" i="123"/>
  <c r="K12" i="123"/>
  <c r="L12" i="123" s="1"/>
  <c r="I7" i="103" s="1"/>
  <c r="C12" i="123"/>
  <c r="B12" i="123"/>
  <c r="A12" i="123"/>
  <c r="K11" i="123"/>
  <c r="L11" i="123" s="1"/>
  <c r="C11" i="123"/>
  <c r="B11" i="123"/>
  <c r="A11" i="123"/>
  <c r="K10" i="123"/>
  <c r="L10" i="123" s="1"/>
  <c r="I5" i="103" s="1"/>
  <c r="L5" i="103" s="1"/>
  <c r="C10" i="123"/>
  <c r="B10" i="123"/>
  <c r="A10" i="123"/>
  <c r="U7" i="123"/>
  <c r="A1" i="123"/>
  <c r="L14" i="103" l="1"/>
  <c r="M14" i="103" s="1"/>
  <c r="L13" i="103"/>
  <c r="M13" i="103" s="1"/>
  <c r="L19" i="103"/>
  <c r="M19" i="103" s="1"/>
  <c r="L27" i="103"/>
  <c r="M27" i="103" s="1"/>
  <c r="L7" i="103"/>
  <c r="M7" i="103" s="1"/>
  <c r="L9" i="103"/>
  <c r="M9" i="103" s="1"/>
  <c r="L11" i="103"/>
  <c r="M11" i="103" s="1"/>
  <c r="L22" i="103"/>
  <c r="M22" i="103" s="1"/>
  <c r="L23" i="103"/>
  <c r="M23" i="103" s="1"/>
  <c r="L8" i="103"/>
  <c r="M8" i="103" s="1"/>
  <c r="L10" i="103"/>
  <c r="M10" i="103" s="1"/>
  <c r="L12" i="103"/>
  <c r="M12" i="103" s="1"/>
  <c r="L25" i="103"/>
  <c r="M25" i="103" s="1"/>
  <c r="L16" i="103"/>
  <c r="M16" i="103" s="1"/>
  <c r="L18" i="103"/>
  <c r="M18" i="103" s="1"/>
  <c r="L6" i="103"/>
  <c r="M6" i="103" s="1"/>
  <c r="L17" i="103"/>
  <c r="M17" i="103" s="1"/>
  <c r="L21" i="103"/>
  <c r="M21" i="103" s="1"/>
  <c r="L20" i="103"/>
  <c r="M20" i="103" s="1"/>
  <c r="L24" i="103"/>
  <c r="M24" i="103" s="1"/>
  <c r="L26" i="103"/>
  <c r="M26" i="103" s="1"/>
  <c r="P11" i="119"/>
  <c r="P12" i="119"/>
  <c r="P13" i="119"/>
  <c r="P14" i="119"/>
  <c r="P15" i="119"/>
  <c r="P16" i="119"/>
  <c r="P17" i="119"/>
  <c r="P18" i="119"/>
  <c r="P19" i="119"/>
  <c r="P20" i="119"/>
  <c r="P21" i="119"/>
  <c r="P22" i="119"/>
  <c r="P23" i="119"/>
  <c r="P24" i="119"/>
  <c r="P25" i="119"/>
  <c r="P26" i="119"/>
  <c r="P27" i="119"/>
  <c r="P28" i="119"/>
  <c r="P29" i="119"/>
  <c r="P30" i="119"/>
  <c r="P31" i="119"/>
  <c r="P32" i="119"/>
  <c r="M11" i="118"/>
  <c r="M12" i="118"/>
  <c r="M13" i="118"/>
  <c r="M14" i="118"/>
  <c r="M15" i="118"/>
  <c r="M16" i="118"/>
  <c r="M17" i="118"/>
  <c r="M18" i="118"/>
  <c r="M19" i="118"/>
  <c r="M20" i="118"/>
  <c r="M21" i="118"/>
  <c r="M22" i="118"/>
  <c r="M23" i="118"/>
  <c r="M24" i="118"/>
  <c r="M25" i="118"/>
  <c r="M26" i="118"/>
  <c r="M27" i="118"/>
  <c r="M28" i="118"/>
  <c r="M29" i="118"/>
  <c r="M30" i="118"/>
  <c r="M31" i="118"/>
  <c r="M32" i="118"/>
  <c r="M10" i="118"/>
  <c r="I28" i="72" l="1"/>
  <c r="J28" i="72"/>
  <c r="K28" i="72"/>
  <c r="L28" i="72"/>
  <c r="I29" i="72"/>
  <c r="J29" i="72"/>
  <c r="K29" i="72"/>
  <c r="L29" i="72"/>
  <c r="I30" i="72"/>
  <c r="J30" i="72"/>
  <c r="K30" i="72"/>
  <c r="L30" i="72"/>
  <c r="I31" i="72"/>
  <c r="J31" i="72"/>
  <c r="K31" i="72"/>
  <c r="L31" i="72"/>
  <c r="I32" i="72"/>
  <c r="J32" i="72"/>
  <c r="K32" i="72"/>
  <c r="L32" i="72"/>
  <c r="I33" i="72"/>
  <c r="J33" i="72"/>
  <c r="K33" i="72"/>
  <c r="L33" i="72"/>
  <c r="I34" i="72"/>
  <c r="J34" i="72"/>
  <c r="K34" i="72"/>
  <c r="L34" i="72"/>
  <c r="I35" i="72"/>
  <c r="J35" i="72"/>
  <c r="K35" i="72"/>
  <c r="L35" i="72"/>
  <c r="I36" i="72"/>
  <c r="J36" i="72"/>
  <c r="K36" i="72"/>
  <c r="L36" i="72"/>
  <c r="I37" i="72"/>
  <c r="J37" i="72"/>
  <c r="K37" i="72"/>
  <c r="L37" i="72"/>
  <c r="I38" i="72"/>
  <c r="J38" i="72"/>
  <c r="K38" i="72"/>
  <c r="L38" i="72"/>
  <c r="I39" i="72"/>
  <c r="J39" i="72"/>
  <c r="K39" i="72"/>
  <c r="L39" i="72"/>
  <c r="I40" i="72"/>
  <c r="J40" i="72"/>
  <c r="K40" i="72"/>
  <c r="L40" i="72"/>
  <c r="I41" i="72"/>
  <c r="J41" i="72"/>
  <c r="K41" i="72"/>
  <c r="L41" i="72"/>
  <c r="I42" i="72"/>
  <c r="J42" i="72"/>
  <c r="K42" i="72"/>
  <c r="L42" i="72"/>
  <c r="I43" i="72"/>
  <c r="J43" i="72"/>
  <c r="K43" i="72"/>
  <c r="L43" i="72"/>
  <c r="I44" i="72"/>
  <c r="J44" i="72"/>
  <c r="K44" i="72"/>
  <c r="L44" i="72"/>
  <c r="L28" i="86"/>
  <c r="M28" i="86"/>
  <c r="L29" i="86"/>
  <c r="M29" i="86"/>
  <c r="L30" i="86"/>
  <c r="M30" i="86"/>
  <c r="L31" i="86"/>
  <c r="M31" i="86"/>
  <c r="L32" i="86"/>
  <c r="M32" i="86"/>
  <c r="L33" i="86"/>
  <c r="M33" i="86"/>
  <c r="L34" i="86"/>
  <c r="M34" i="86"/>
  <c r="L35" i="86"/>
  <c r="M35" i="86"/>
  <c r="L36" i="86"/>
  <c r="M36" i="86"/>
  <c r="L37" i="86"/>
  <c r="M37" i="86"/>
  <c r="L38" i="86"/>
  <c r="M38" i="86"/>
  <c r="L39" i="86"/>
  <c r="M39" i="86"/>
  <c r="L40" i="86"/>
  <c r="M40" i="86"/>
  <c r="L41" i="86"/>
  <c r="M41" i="86"/>
  <c r="L42" i="86"/>
  <c r="M42" i="86"/>
  <c r="L43" i="86"/>
  <c r="M43" i="86"/>
  <c r="L44" i="86"/>
  <c r="M44" i="86"/>
  <c r="H11" i="122"/>
  <c r="I11" i="122" s="1"/>
  <c r="K6" i="102" s="1"/>
  <c r="H12" i="122"/>
  <c r="I12" i="122" s="1"/>
  <c r="K7" i="102" s="1"/>
  <c r="H13" i="122"/>
  <c r="I13" i="122" s="1"/>
  <c r="K8" i="102" s="1"/>
  <c r="H14" i="122"/>
  <c r="I14" i="122" s="1"/>
  <c r="K9" i="102" s="1"/>
  <c r="H15" i="122"/>
  <c r="I15" i="122" s="1"/>
  <c r="K10" i="102" s="1"/>
  <c r="H16" i="122"/>
  <c r="I16" i="122" s="1"/>
  <c r="K11" i="102" s="1"/>
  <c r="H17" i="122"/>
  <c r="I17" i="122" s="1"/>
  <c r="K12" i="102" s="1"/>
  <c r="H18" i="122"/>
  <c r="I18" i="122" s="1"/>
  <c r="K13" i="102" s="1"/>
  <c r="H19" i="122"/>
  <c r="I19" i="122" s="1"/>
  <c r="K14" i="102" s="1"/>
  <c r="H20" i="122"/>
  <c r="I20" i="122" s="1"/>
  <c r="K15" i="102" s="1"/>
  <c r="H21" i="122"/>
  <c r="I21" i="122" s="1"/>
  <c r="K16" i="102" s="1"/>
  <c r="H22" i="122"/>
  <c r="I22" i="122" s="1"/>
  <c r="K17" i="102" s="1"/>
  <c r="H23" i="122"/>
  <c r="I23" i="122" s="1"/>
  <c r="K18" i="102" s="1"/>
  <c r="H24" i="122"/>
  <c r="I24" i="122"/>
  <c r="K19" i="102" s="1"/>
  <c r="H25" i="122"/>
  <c r="I25" i="122" s="1"/>
  <c r="K20" i="102" s="1"/>
  <c r="H26" i="122"/>
  <c r="I26" i="122" s="1"/>
  <c r="K21" i="102" s="1"/>
  <c r="H27" i="122"/>
  <c r="I27" i="122" s="1"/>
  <c r="K22" i="102" s="1"/>
  <c r="H28" i="122"/>
  <c r="I28" i="122" s="1"/>
  <c r="K23" i="102" s="1"/>
  <c r="H29" i="122"/>
  <c r="I29" i="122" s="1"/>
  <c r="K24" i="102" s="1"/>
  <c r="H30" i="122"/>
  <c r="I30" i="122" s="1"/>
  <c r="K25" i="102" s="1"/>
  <c r="H31" i="122"/>
  <c r="I31" i="122" s="1"/>
  <c r="K26" i="102" s="1"/>
  <c r="H32" i="122"/>
  <c r="I32" i="122" s="1"/>
  <c r="K27" i="102" s="1"/>
  <c r="H10" i="122"/>
  <c r="I10" i="122" s="1"/>
  <c r="K5" i="102" s="1"/>
  <c r="N10" i="121"/>
  <c r="J5" i="102" s="1"/>
  <c r="M11" i="121"/>
  <c r="N11" i="121" s="1"/>
  <c r="J6" i="102" s="1"/>
  <c r="M12" i="121"/>
  <c r="N12" i="121" s="1"/>
  <c r="J7" i="102" s="1"/>
  <c r="M13" i="121"/>
  <c r="N13" i="121" s="1"/>
  <c r="J8" i="102" s="1"/>
  <c r="M14" i="121"/>
  <c r="N14" i="121" s="1"/>
  <c r="J9" i="102" s="1"/>
  <c r="M15" i="121"/>
  <c r="N15" i="121" s="1"/>
  <c r="J10" i="102" s="1"/>
  <c r="M16" i="121"/>
  <c r="N16" i="121" s="1"/>
  <c r="J11" i="102" s="1"/>
  <c r="M17" i="121"/>
  <c r="N17" i="121" s="1"/>
  <c r="J12" i="102" s="1"/>
  <c r="M18" i="121"/>
  <c r="N18" i="121" s="1"/>
  <c r="J13" i="102" s="1"/>
  <c r="M19" i="121"/>
  <c r="N19" i="121" s="1"/>
  <c r="J14" i="102" s="1"/>
  <c r="M20" i="121"/>
  <c r="N20" i="121" s="1"/>
  <c r="J15" i="102" s="1"/>
  <c r="M21" i="121"/>
  <c r="N21" i="121" s="1"/>
  <c r="J16" i="102" s="1"/>
  <c r="M22" i="121"/>
  <c r="N22" i="121" s="1"/>
  <c r="J17" i="102" s="1"/>
  <c r="M23" i="121"/>
  <c r="N23" i="121" s="1"/>
  <c r="J18" i="102" s="1"/>
  <c r="M24" i="121"/>
  <c r="N24" i="121" s="1"/>
  <c r="J19" i="102" s="1"/>
  <c r="M25" i="121"/>
  <c r="N25" i="121" s="1"/>
  <c r="J20" i="102" s="1"/>
  <c r="M26" i="121"/>
  <c r="N26" i="121" s="1"/>
  <c r="J21" i="102" s="1"/>
  <c r="M27" i="121"/>
  <c r="N27" i="121" s="1"/>
  <c r="J22" i="102" s="1"/>
  <c r="M28" i="121"/>
  <c r="N28" i="121" s="1"/>
  <c r="J23" i="102" s="1"/>
  <c r="M29" i="121"/>
  <c r="N29" i="121" s="1"/>
  <c r="J24" i="102" s="1"/>
  <c r="M30" i="121"/>
  <c r="N30" i="121" s="1"/>
  <c r="J25" i="102" s="1"/>
  <c r="M31" i="121"/>
  <c r="N31" i="121" s="1"/>
  <c r="J26" i="102" s="1"/>
  <c r="M32" i="121"/>
  <c r="N32" i="121" s="1"/>
  <c r="J27" i="102" s="1"/>
  <c r="H36" i="122"/>
  <c r="H35" i="122"/>
  <c r="C32" i="122"/>
  <c r="B32" i="122"/>
  <c r="A32" i="122"/>
  <c r="C31" i="122"/>
  <c r="B31" i="122"/>
  <c r="A31" i="122"/>
  <c r="C30" i="122"/>
  <c r="B30" i="122"/>
  <c r="A30" i="122"/>
  <c r="C29" i="122"/>
  <c r="B29" i="122"/>
  <c r="A29" i="122"/>
  <c r="C28" i="122"/>
  <c r="B28" i="122"/>
  <c r="A28" i="122"/>
  <c r="C27" i="122"/>
  <c r="B27" i="122"/>
  <c r="A27" i="122"/>
  <c r="C26" i="122"/>
  <c r="B26" i="122"/>
  <c r="A26" i="122"/>
  <c r="C25" i="122"/>
  <c r="B25" i="122"/>
  <c r="A25" i="122"/>
  <c r="C24" i="122"/>
  <c r="B24" i="122"/>
  <c r="A24" i="122"/>
  <c r="C23" i="122"/>
  <c r="B23" i="122"/>
  <c r="A23" i="122"/>
  <c r="C22" i="122"/>
  <c r="B22" i="122"/>
  <c r="A22" i="122"/>
  <c r="C21" i="122"/>
  <c r="B21" i="122"/>
  <c r="A21" i="122"/>
  <c r="C20" i="122"/>
  <c r="B20" i="122"/>
  <c r="A20" i="122"/>
  <c r="C19" i="122"/>
  <c r="B19" i="122"/>
  <c r="A19" i="122"/>
  <c r="C18" i="122"/>
  <c r="B18" i="122"/>
  <c r="A18" i="122"/>
  <c r="C17" i="122"/>
  <c r="B17" i="122"/>
  <c r="A17" i="122"/>
  <c r="C16" i="122"/>
  <c r="B16" i="122"/>
  <c r="A16" i="122"/>
  <c r="C15" i="122"/>
  <c r="B15" i="122"/>
  <c r="A15" i="122"/>
  <c r="C14" i="122"/>
  <c r="B14" i="122"/>
  <c r="A14" i="122"/>
  <c r="C13" i="122"/>
  <c r="B13" i="122"/>
  <c r="A13" i="122"/>
  <c r="C12" i="122"/>
  <c r="B12" i="122"/>
  <c r="A12" i="122"/>
  <c r="C11" i="122"/>
  <c r="B11" i="122"/>
  <c r="A11" i="122"/>
  <c r="C10" i="122"/>
  <c r="B10" i="122"/>
  <c r="A10" i="122"/>
  <c r="A1" i="122"/>
  <c r="F11" i="39"/>
  <c r="G11" i="39" s="1"/>
  <c r="I6" i="102" s="1"/>
  <c r="F12" i="39"/>
  <c r="G12" i="39" s="1"/>
  <c r="I7" i="102" s="1"/>
  <c r="F13" i="39"/>
  <c r="G13" i="39" s="1"/>
  <c r="I8" i="102" s="1"/>
  <c r="F14" i="39"/>
  <c r="G14" i="39" s="1"/>
  <c r="I9" i="102" s="1"/>
  <c r="F15" i="39"/>
  <c r="G15" i="39" s="1"/>
  <c r="I10" i="102" s="1"/>
  <c r="F16" i="39"/>
  <c r="G16" i="39" s="1"/>
  <c r="I11" i="102" s="1"/>
  <c r="F17" i="39"/>
  <c r="G17" i="39" s="1"/>
  <c r="I12" i="102" s="1"/>
  <c r="F18" i="39"/>
  <c r="G18" i="39" s="1"/>
  <c r="I13" i="102" s="1"/>
  <c r="F19" i="39"/>
  <c r="G19" i="39" s="1"/>
  <c r="I14" i="102" s="1"/>
  <c r="F20" i="39"/>
  <c r="G20" i="39" s="1"/>
  <c r="I15" i="102" s="1"/>
  <c r="F21" i="39"/>
  <c r="G21" i="39"/>
  <c r="I16" i="102" s="1"/>
  <c r="F22" i="39"/>
  <c r="G22" i="39" s="1"/>
  <c r="I17" i="102" s="1"/>
  <c r="F23" i="39"/>
  <c r="G23" i="39" s="1"/>
  <c r="I18" i="102" s="1"/>
  <c r="F24" i="39"/>
  <c r="G24" i="39" s="1"/>
  <c r="I19" i="102" s="1"/>
  <c r="F25" i="39"/>
  <c r="G25" i="39" s="1"/>
  <c r="I20" i="102" s="1"/>
  <c r="F26" i="39"/>
  <c r="G26" i="39" s="1"/>
  <c r="I21" i="102" s="1"/>
  <c r="F27" i="39"/>
  <c r="G27" i="39" s="1"/>
  <c r="I22" i="102" s="1"/>
  <c r="F28" i="39"/>
  <c r="G28" i="39" s="1"/>
  <c r="I23" i="102" s="1"/>
  <c r="F29" i="39"/>
  <c r="G29" i="39" s="1"/>
  <c r="I24" i="102" s="1"/>
  <c r="F30" i="39"/>
  <c r="G30" i="39" s="1"/>
  <c r="I25" i="102" s="1"/>
  <c r="F31" i="39"/>
  <c r="G31" i="39" s="1"/>
  <c r="I26" i="102" s="1"/>
  <c r="F32" i="39"/>
  <c r="G32" i="39" s="1"/>
  <c r="I27" i="102" s="1"/>
  <c r="F10" i="39"/>
  <c r="G10" i="39" s="1"/>
  <c r="I5" i="102" s="1"/>
  <c r="F11" i="38"/>
  <c r="G11" i="38" s="1"/>
  <c r="F6" i="102" s="1"/>
  <c r="F12" i="38"/>
  <c r="G12" i="38" s="1"/>
  <c r="F7" i="102" s="1"/>
  <c r="F13" i="38"/>
  <c r="G13" i="38" s="1"/>
  <c r="F8" i="102" s="1"/>
  <c r="F14" i="38"/>
  <c r="G14" i="38" s="1"/>
  <c r="F9" i="102" s="1"/>
  <c r="F15" i="38"/>
  <c r="G15" i="38" s="1"/>
  <c r="F10" i="102" s="1"/>
  <c r="F16" i="38"/>
  <c r="G16" i="38" s="1"/>
  <c r="F11" i="102" s="1"/>
  <c r="F17" i="38"/>
  <c r="G17" i="38" s="1"/>
  <c r="F12" i="102" s="1"/>
  <c r="F18" i="38"/>
  <c r="G18" i="38" s="1"/>
  <c r="F13" i="102" s="1"/>
  <c r="F19" i="38"/>
  <c r="G19" i="38" s="1"/>
  <c r="F14" i="102" s="1"/>
  <c r="F20" i="38"/>
  <c r="G20" i="38" s="1"/>
  <c r="F15" i="102" s="1"/>
  <c r="F21" i="38"/>
  <c r="G21" i="38" s="1"/>
  <c r="F16" i="102" s="1"/>
  <c r="F22" i="38"/>
  <c r="G22" i="38" s="1"/>
  <c r="F17" i="102" s="1"/>
  <c r="F23" i="38"/>
  <c r="G23" i="38" s="1"/>
  <c r="F18" i="102" s="1"/>
  <c r="F24" i="38"/>
  <c r="G24" i="38" s="1"/>
  <c r="F19" i="102" s="1"/>
  <c r="F25" i="38"/>
  <c r="G25" i="38" s="1"/>
  <c r="F20" i="102" s="1"/>
  <c r="F26" i="38"/>
  <c r="G26" i="38" s="1"/>
  <c r="F21" i="102" s="1"/>
  <c r="F27" i="38"/>
  <c r="G27" i="38" s="1"/>
  <c r="F22" i="102" s="1"/>
  <c r="F28" i="38"/>
  <c r="G28" i="38" s="1"/>
  <c r="F23" i="102" s="1"/>
  <c r="F29" i="38"/>
  <c r="G29" i="38" s="1"/>
  <c r="F24" i="102" s="1"/>
  <c r="F30" i="38"/>
  <c r="G30" i="38" s="1"/>
  <c r="F25" i="102" s="1"/>
  <c r="F31" i="38"/>
  <c r="G31" i="38" s="1"/>
  <c r="F26" i="102" s="1"/>
  <c r="F32" i="38"/>
  <c r="G32" i="38" s="1"/>
  <c r="F27" i="102" s="1"/>
  <c r="F10" i="38"/>
  <c r="G10" i="38" s="1"/>
  <c r="F5" i="102" s="1"/>
  <c r="G12" i="37"/>
  <c r="H12" i="37" s="1"/>
  <c r="E7" i="102" s="1"/>
  <c r="G13" i="37"/>
  <c r="H13" i="37" s="1"/>
  <c r="E8" i="102" s="1"/>
  <c r="G14" i="37"/>
  <c r="G15" i="37"/>
  <c r="H15" i="37" s="1"/>
  <c r="E10" i="102" s="1"/>
  <c r="G16" i="37"/>
  <c r="H16" i="37" s="1"/>
  <c r="E11" i="102" s="1"/>
  <c r="G17" i="37"/>
  <c r="H17" i="37" s="1"/>
  <c r="E12" i="102" s="1"/>
  <c r="G18" i="37"/>
  <c r="H18" i="37" s="1"/>
  <c r="E13" i="102" s="1"/>
  <c r="G19" i="37"/>
  <c r="H19" i="37" s="1"/>
  <c r="E14" i="102" s="1"/>
  <c r="G20" i="37"/>
  <c r="H20" i="37" s="1"/>
  <c r="E15" i="102" s="1"/>
  <c r="G21" i="37"/>
  <c r="G22" i="37"/>
  <c r="H22" i="37" s="1"/>
  <c r="E17" i="102" s="1"/>
  <c r="G23" i="37"/>
  <c r="H23" i="37" s="1"/>
  <c r="E18" i="102" s="1"/>
  <c r="G24" i="37"/>
  <c r="H24" i="37" s="1"/>
  <c r="E19" i="102" s="1"/>
  <c r="G25" i="37"/>
  <c r="H25" i="37" s="1"/>
  <c r="E20" i="102" s="1"/>
  <c r="G26" i="37"/>
  <c r="H26" i="37" s="1"/>
  <c r="E21" i="102" s="1"/>
  <c r="G27" i="37"/>
  <c r="H27" i="37" s="1"/>
  <c r="E22" i="102" s="1"/>
  <c r="G28" i="37"/>
  <c r="H28" i="37" s="1"/>
  <c r="E23" i="102" s="1"/>
  <c r="G29" i="37"/>
  <c r="H29" i="37" s="1"/>
  <c r="E24" i="102" s="1"/>
  <c r="G30" i="37"/>
  <c r="G31" i="37"/>
  <c r="H31" i="37" s="1"/>
  <c r="E26" i="102" s="1"/>
  <c r="G32" i="37"/>
  <c r="H32" i="37" s="1"/>
  <c r="E27" i="102" s="1"/>
  <c r="G10" i="37"/>
  <c r="H10" i="37" s="1"/>
  <c r="E5" i="102" s="1"/>
  <c r="H11" i="37"/>
  <c r="E6" i="102" s="1"/>
  <c r="H14" i="37"/>
  <c r="E9" i="102" s="1"/>
  <c r="H21" i="37"/>
  <c r="E16" i="102" s="1"/>
  <c r="H30" i="37"/>
  <c r="E25" i="102" s="1"/>
  <c r="M36" i="121"/>
  <c r="M35" i="121"/>
  <c r="C32" i="121"/>
  <c r="B32" i="121"/>
  <c r="A32" i="121"/>
  <c r="C31" i="121"/>
  <c r="B31" i="121"/>
  <c r="A31" i="121"/>
  <c r="C30" i="121"/>
  <c r="B30" i="121"/>
  <c r="A30" i="121"/>
  <c r="C29" i="121"/>
  <c r="B29" i="121"/>
  <c r="A29" i="121"/>
  <c r="C28" i="121"/>
  <c r="B28" i="121"/>
  <c r="A28" i="121"/>
  <c r="C27" i="121"/>
  <c r="B27" i="121"/>
  <c r="A27" i="121"/>
  <c r="C26" i="121"/>
  <c r="B26" i="121"/>
  <c r="A26" i="121"/>
  <c r="C25" i="121"/>
  <c r="B25" i="121"/>
  <c r="A25" i="121"/>
  <c r="C24" i="121"/>
  <c r="B24" i="121"/>
  <c r="A24" i="121"/>
  <c r="C23" i="121"/>
  <c r="B23" i="121"/>
  <c r="A23" i="121"/>
  <c r="C22" i="121"/>
  <c r="B22" i="121"/>
  <c r="A22" i="121"/>
  <c r="C21" i="121"/>
  <c r="B21" i="121"/>
  <c r="A21" i="121"/>
  <c r="C20" i="121"/>
  <c r="B20" i="121"/>
  <c r="A20" i="121"/>
  <c r="C19" i="121"/>
  <c r="B19" i="121"/>
  <c r="A19" i="121"/>
  <c r="C18" i="121"/>
  <c r="B18" i="121"/>
  <c r="A18" i="121"/>
  <c r="C17" i="121"/>
  <c r="B17" i="121"/>
  <c r="A17" i="121"/>
  <c r="C16" i="121"/>
  <c r="B16" i="121"/>
  <c r="A16" i="121"/>
  <c r="C15" i="121"/>
  <c r="B15" i="121"/>
  <c r="A15" i="121"/>
  <c r="C14" i="121"/>
  <c r="B14" i="121"/>
  <c r="A14" i="121"/>
  <c r="C13" i="121"/>
  <c r="B13" i="121"/>
  <c r="A13" i="121"/>
  <c r="C12" i="121"/>
  <c r="B12" i="121"/>
  <c r="A12" i="121"/>
  <c r="C11" i="121"/>
  <c r="B11" i="121"/>
  <c r="A11" i="121"/>
  <c r="C10" i="121"/>
  <c r="B10" i="121"/>
  <c r="A10" i="121"/>
  <c r="A1" i="121"/>
  <c r="L5" i="102" l="1"/>
  <c r="M5" i="102" s="1"/>
  <c r="I11" i="36"/>
  <c r="J11" i="36" s="1"/>
  <c r="D6" i="102" s="1"/>
  <c r="G6" i="102" s="1"/>
  <c r="I12" i="36"/>
  <c r="J12" i="36" s="1"/>
  <c r="D7" i="102" s="1"/>
  <c r="G7" i="102" s="1"/>
  <c r="I13" i="36"/>
  <c r="J13" i="36" s="1"/>
  <c r="D8" i="102" s="1"/>
  <c r="G8" i="102" s="1"/>
  <c r="I14" i="36"/>
  <c r="J14" i="36" s="1"/>
  <c r="D9" i="102" s="1"/>
  <c r="G9" i="102" s="1"/>
  <c r="I15" i="36"/>
  <c r="J15" i="36" s="1"/>
  <c r="D10" i="102" s="1"/>
  <c r="G10" i="102" s="1"/>
  <c r="D11" i="102"/>
  <c r="G11" i="102" s="1"/>
  <c r="I17" i="36"/>
  <c r="J17" i="36" s="1"/>
  <c r="D12" i="102" s="1"/>
  <c r="G12" i="102" s="1"/>
  <c r="I18" i="36"/>
  <c r="J18" i="36" s="1"/>
  <c r="D13" i="102" s="1"/>
  <c r="G13" i="102" s="1"/>
  <c r="I19" i="36"/>
  <c r="J19" i="36" s="1"/>
  <c r="D14" i="102" s="1"/>
  <c r="G14" i="102" s="1"/>
  <c r="I20" i="36"/>
  <c r="J20" i="36" s="1"/>
  <c r="D15" i="102" s="1"/>
  <c r="G15" i="102" s="1"/>
  <c r="I21" i="36"/>
  <c r="J21" i="36" s="1"/>
  <c r="D16" i="102" s="1"/>
  <c r="G16" i="102" s="1"/>
  <c r="I22" i="36"/>
  <c r="J22" i="36" s="1"/>
  <c r="D17" i="102" s="1"/>
  <c r="G17" i="102" s="1"/>
  <c r="I23" i="36"/>
  <c r="J23" i="36" s="1"/>
  <c r="D18" i="102" s="1"/>
  <c r="G18" i="102" s="1"/>
  <c r="I24" i="36"/>
  <c r="J24" i="36" s="1"/>
  <c r="D19" i="102" s="1"/>
  <c r="G19" i="102" s="1"/>
  <c r="I25" i="36"/>
  <c r="J25" i="36" s="1"/>
  <c r="D20" i="102" s="1"/>
  <c r="G20" i="102" s="1"/>
  <c r="I26" i="36"/>
  <c r="J26" i="36" s="1"/>
  <c r="D21" i="102" s="1"/>
  <c r="G21" i="102" s="1"/>
  <c r="I27" i="36"/>
  <c r="J27" i="36" s="1"/>
  <c r="D22" i="102" s="1"/>
  <c r="G22" i="102" s="1"/>
  <c r="I28" i="36"/>
  <c r="J28" i="36" s="1"/>
  <c r="D23" i="102" s="1"/>
  <c r="G23" i="102" s="1"/>
  <c r="I29" i="36"/>
  <c r="J29" i="36" s="1"/>
  <c r="D24" i="102" s="1"/>
  <c r="G24" i="102" s="1"/>
  <c r="I30" i="36"/>
  <c r="J30" i="36" s="1"/>
  <c r="D25" i="102" s="1"/>
  <c r="G25" i="102" s="1"/>
  <c r="I31" i="36"/>
  <c r="J31" i="36" s="1"/>
  <c r="D26" i="102" s="1"/>
  <c r="G26" i="102" s="1"/>
  <c r="I32" i="36"/>
  <c r="J32" i="36" s="1"/>
  <c r="D27" i="102" s="1"/>
  <c r="G27" i="102" s="1"/>
  <c r="I10" i="36"/>
  <c r="H11" i="51"/>
  <c r="I11" i="51" s="1"/>
  <c r="F6" i="103" s="1"/>
  <c r="H12" i="51"/>
  <c r="I12" i="51" s="1"/>
  <c r="F7" i="103" s="1"/>
  <c r="H13" i="51"/>
  <c r="I13" i="51" s="1"/>
  <c r="F8" i="103" s="1"/>
  <c r="H14" i="51"/>
  <c r="I14" i="51" s="1"/>
  <c r="F9" i="103" s="1"/>
  <c r="H15" i="51"/>
  <c r="H16" i="51"/>
  <c r="I16" i="51" s="1"/>
  <c r="F11" i="103" s="1"/>
  <c r="H17" i="51"/>
  <c r="I17" i="51" s="1"/>
  <c r="F12" i="103" s="1"/>
  <c r="H18" i="51"/>
  <c r="I18" i="51" s="1"/>
  <c r="F13" i="103" s="1"/>
  <c r="H19" i="51"/>
  <c r="I19" i="51" s="1"/>
  <c r="F14" i="103" s="1"/>
  <c r="H20" i="51"/>
  <c r="I20" i="51" s="1"/>
  <c r="F15" i="103" s="1"/>
  <c r="H21" i="51"/>
  <c r="I21" i="51" s="1"/>
  <c r="F16" i="103" s="1"/>
  <c r="H22" i="51"/>
  <c r="I22" i="51" s="1"/>
  <c r="F17" i="103" s="1"/>
  <c r="H23" i="51"/>
  <c r="H24" i="51"/>
  <c r="I24" i="51" s="1"/>
  <c r="F19" i="103" s="1"/>
  <c r="H25" i="51"/>
  <c r="I25" i="51" s="1"/>
  <c r="F20" i="103" s="1"/>
  <c r="H26" i="51"/>
  <c r="I26" i="51" s="1"/>
  <c r="F21" i="103" s="1"/>
  <c r="H27" i="51"/>
  <c r="I27" i="51" s="1"/>
  <c r="F22" i="103" s="1"/>
  <c r="H28" i="51"/>
  <c r="I28" i="51" s="1"/>
  <c r="F23" i="103" s="1"/>
  <c r="H29" i="51"/>
  <c r="I29" i="51" s="1"/>
  <c r="F24" i="103" s="1"/>
  <c r="H30" i="51"/>
  <c r="I30" i="51" s="1"/>
  <c r="F25" i="103" s="1"/>
  <c r="H31" i="51"/>
  <c r="H32" i="51"/>
  <c r="I10" i="51"/>
  <c r="F5" i="103" s="1"/>
  <c r="I15" i="51"/>
  <c r="F10" i="103" s="1"/>
  <c r="I23" i="51"/>
  <c r="F18" i="103" s="1"/>
  <c r="I31" i="51"/>
  <c r="F26" i="103" s="1"/>
  <c r="I32" i="51"/>
  <c r="F27" i="103" s="1"/>
  <c r="J11" i="49"/>
  <c r="E6" i="103" s="1"/>
  <c r="J12" i="49"/>
  <c r="E7" i="103" s="1"/>
  <c r="J13" i="49"/>
  <c r="E8" i="103" s="1"/>
  <c r="J14" i="49"/>
  <c r="E9" i="103" s="1"/>
  <c r="J15" i="49"/>
  <c r="E10" i="103" s="1"/>
  <c r="J16" i="49"/>
  <c r="E11" i="103" s="1"/>
  <c r="J17" i="49"/>
  <c r="E12" i="103" s="1"/>
  <c r="J18" i="49"/>
  <c r="E13" i="103" s="1"/>
  <c r="J19" i="49"/>
  <c r="E14" i="103" s="1"/>
  <c r="J20" i="49"/>
  <c r="E15" i="103" s="1"/>
  <c r="J21" i="49"/>
  <c r="E16" i="103" s="1"/>
  <c r="J22" i="49"/>
  <c r="E17" i="103" s="1"/>
  <c r="J23" i="49"/>
  <c r="E18" i="103" s="1"/>
  <c r="J24" i="49"/>
  <c r="E19" i="103" s="1"/>
  <c r="J25" i="49"/>
  <c r="E20" i="103" s="1"/>
  <c r="J26" i="49"/>
  <c r="E21" i="103" s="1"/>
  <c r="J27" i="49"/>
  <c r="E22" i="103" s="1"/>
  <c r="J28" i="49"/>
  <c r="E23" i="103" s="1"/>
  <c r="J29" i="49"/>
  <c r="E24" i="103" s="1"/>
  <c r="J30" i="49"/>
  <c r="E25" i="103" s="1"/>
  <c r="J31" i="49"/>
  <c r="E26" i="103" s="1"/>
  <c r="J32" i="49"/>
  <c r="E27" i="103" s="1"/>
  <c r="I10" i="49"/>
  <c r="J10" i="49" s="1"/>
  <c r="E5" i="103" s="1"/>
  <c r="L11" i="48"/>
  <c r="D6" i="103" s="1"/>
  <c r="L12" i="48"/>
  <c r="D7" i="103" s="1"/>
  <c r="L14" i="48"/>
  <c r="D9" i="103" s="1"/>
  <c r="L15" i="48"/>
  <c r="D10" i="103" s="1"/>
  <c r="L16" i="48"/>
  <c r="D11" i="103" s="1"/>
  <c r="L17" i="48"/>
  <c r="D12" i="103" s="1"/>
  <c r="L18" i="48"/>
  <c r="D13" i="103" s="1"/>
  <c r="L19" i="48"/>
  <c r="D14" i="103" s="1"/>
  <c r="L20" i="48"/>
  <c r="D15" i="103" s="1"/>
  <c r="L22" i="48"/>
  <c r="D17" i="103" s="1"/>
  <c r="L25" i="48"/>
  <c r="D20" i="103" s="1"/>
  <c r="L26" i="48"/>
  <c r="D21" i="103" s="1"/>
  <c r="L27" i="48"/>
  <c r="D22" i="103" s="1"/>
  <c r="L30" i="48"/>
  <c r="D25" i="103" s="1"/>
  <c r="L31" i="48"/>
  <c r="D26" i="103" s="1"/>
  <c r="L32" i="48"/>
  <c r="D27" i="103" s="1"/>
  <c r="L10" i="48"/>
  <c r="D5" i="103" s="1"/>
  <c r="L13" i="48"/>
  <c r="D8" i="103" s="1"/>
  <c r="L21" i="48"/>
  <c r="D16" i="103" s="1"/>
  <c r="L23" i="48"/>
  <c r="D18" i="103" s="1"/>
  <c r="L24" i="48"/>
  <c r="D19" i="103" s="1"/>
  <c r="L28" i="48"/>
  <c r="D23" i="103" s="1"/>
  <c r="L29" i="48"/>
  <c r="D24" i="103" s="1"/>
  <c r="I31" i="46"/>
  <c r="G5" i="103" l="1"/>
  <c r="H5" i="103" s="1"/>
  <c r="G18" i="103"/>
  <c r="H18" i="103" s="1"/>
  <c r="G21" i="103"/>
  <c r="H21" i="103" s="1"/>
  <c r="G10" i="103"/>
  <c r="H10" i="103" s="1"/>
  <c r="G12" i="103"/>
  <c r="H12" i="103" s="1"/>
  <c r="G22" i="103"/>
  <c r="H22" i="103" s="1"/>
  <c r="G16" i="103"/>
  <c r="H16" i="103" s="1"/>
  <c r="G20" i="103"/>
  <c r="H20" i="103" s="1"/>
  <c r="G9" i="103"/>
  <c r="H9" i="103" s="1"/>
  <c r="G19" i="103"/>
  <c r="H19" i="103" s="1"/>
  <c r="G7" i="103"/>
  <c r="H7" i="103" s="1"/>
  <c r="G15" i="103"/>
  <c r="H15" i="103" s="1"/>
  <c r="G23" i="103"/>
  <c r="H23" i="103" s="1"/>
  <c r="G8" i="103"/>
  <c r="H8" i="103" s="1"/>
  <c r="G25" i="103"/>
  <c r="H25" i="103" s="1"/>
  <c r="G11" i="103"/>
  <c r="H11" i="103" s="1"/>
  <c r="G17" i="103"/>
  <c r="H17" i="103" s="1"/>
  <c r="G6" i="103"/>
  <c r="H6" i="103" s="1"/>
  <c r="G27" i="103"/>
  <c r="H27" i="103" s="1"/>
  <c r="G14" i="103"/>
  <c r="H14" i="103" s="1"/>
  <c r="G24" i="103"/>
  <c r="H24" i="103" s="1"/>
  <c r="G26" i="103"/>
  <c r="H26" i="103" s="1"/>
  <c r="G13" i="103"/>
  <c r="H13" i="103" s="1"/>
  <c r="J10" i="36"/>
  <c r="D5" i="102" s="1"/>
  <c r="G5" i="102" s="1"/>
  <c r="I11" i="46"/>
  <c r="I12" i="46"/>
  <c r="J12" i="46" s="1"/>
  <c r="I7" i="88" s="1"/>
  <c r="I13" i="46"/>
  <c r="J13" i="46" s="1"/>
  <c r="I8" i="88" s="1"/>
  <c r="I14" i="46"/>
  <c r="J14" i="46" s="1"/>
  <c r="I9" i="88" s="1"/>
  <c r="I15" i="46"/>
  <c r="J15" i="46" s="1"/>
  <c r="I10" i="88" s="1"/>
  <c r="I16" i="46"/>
  <c r="J16" i="46" s="1"/>
  <c r="I11" i="88" s="1"/>
  <c r="I17" i="46"/>
  <c r="J17" i="46" s="1"/>
  <c r="I12" i="88" s="1"/>
  <c r="I18" i="46"/>
  <c r="J18" i="46" s="1"/>
  <c r="I13" i="88" s="1"/>
  <c r="I19" i="46"/>
  <c r="I20" i="46"/>
  <c r="J20" i="46" s="1"/>
  <c r="I15" i="88" s="1"/>
  <c r="I21" i="46"/>
  <c r="J21" i="46" s="1"/>
  <c r="I16" i="88" s="1"/>
  <c r="I22" i="46"/>
  <c r="J22" i="46" s="1"/>
  <c r="I17" i="88" s="1"/>
  <c r="I23" i="46"/>
  <c r="I24" i="46"/>
  <c r="I25" i="46"/>
  <c r="J25" i="46" s="1"/>
  <c r="I20" i="88" s="1"/>
  <c r="I26" i="46"/>
  <c r="J26" i="46" s="1"/>
  <c r="I21" i="88" s="1"/>
  <c r="I27" i="46"/>
  <c r="J27" i="46" s="1"/>
  <c r="I22" i="88" s="1"/>
  <c r="I28" i="46"/>
  <c r="J28" i="46" s="1"/>
  <c r="I23" i="88" s="1"/>
  <c r="I29" i="46"/>
  <c r="J29" i="46" s="1"/>
  <c r="I24" i="88" s="1"/>
  <c r="I30" i="46"/>
  <c r="J30" i="46" s="1"/>
  <c r="I25" i="88" s="1"/>
  <c r="I32" i="46"/>
  <c r="J32" i="46" s="1"/>
  <c r="I27" i="88" s="1"/>
  <c r="I10" i="46"/>
  <c r="J10" i="46" s="1"/>
  <c r="I5" i="88" s="1"/>
  <c r="J11" i="46"/>
  <c r="I6" i="88" s="1"/>
  <c r="J19" i="46"/>
  <c r="I14" i="88" s="1"/>
  <c r="J23" i="46"/>
  <c r="I18" i="88" s="1"/>
  <c r="J24" i="46"/>
  <c r="I19" i="88" s="1"/>
  <c r="J31" i="46"/>
  <c r="I26" i="88" s="1"/>
  <c r="I11" i="43" l="1"/>
  <c r="I12" i="43"/>
  <c r="I13" i="43"/>
  <c r="I14" i="43"/>
  <c r="I15" i="43"/>
  <c r="I16" i="43"/>
  <c r="I17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31" i="43"/>
  <c r="I32" i="43"/>
  <c r="I10" i="43"/>
  <c r="J11" i="44"/>
  <c r="K11" i="44" s="1"/>
  <c r="E6" i="88" s="1"/>
  <c r="J12" i="44"/>
  <c r="K12" i="44" s="1"/>
  <c r="E7" i="88" s="1"/>
  <c r="J13" i="44"/>
  <c r="K13" i="44" s="1"/>
  <c r="E8" i="88" s="1"/>
  <c r="J14" i="44"/>
  <c r="K14" i="44" s="1"/>
  <c r="E9" i="88" s="1"/>
  <c r="J15" i="44"/>
  <c r="K15" i="44" s="1"/>
  <c r="E10" i="88" s="1"/>
  <c r="J16" i="44"/>
  <c r="K16" i="44" s="1"/>
  <c r="E11" i="88" s="1"/>
  <c r="J17" i="44"/>
  <c r="K17" i="44" s="1"/>
  <c r="E12" i="88" s="1"/>
  <c r="J18" i="44"/>
  <c r="K18" i="44" s="1"/>
  <c r="E13" i="88" s="1"/>
  <c r="J19" i="44"/>
  <c r="K19" i="44" s="1"/>
  <c r="E14" i="88" s="1"/>
  <c r="J20" i="44"/>
  <c r="K20" i="44" s="1"/>
  <c r="E15" i="88" s="1"/>
  <c r="J21" i="44"/>
  <c r="K21" i="44" s="1"/>
  <c r="E16" i="88" s="1"/>
  <c r="J22" i="44"/>
  <c r="K22" i="44" s="1"/>
  <c r="E17" i="88" s="1"/>
  <c r="J23" i="44"/>
  <c r="K23" i="44" s="1"/>
  <c r="E18" i="88" s="1"/>
  <c r="J24" i="44"/>
  <c r="K24" i="44" s="1"/>
  <c r="E19" i="88" s="1"/>
  <c r="J25" i="44"/>
  <c r="K25" i="44" s="1"/>
  <c r="E20" i="88" s="1"/>
  <c r="J26" i="44"/>
  <c r="K26" i="44" s="1"/>
  <c r="E21" i="88" s="1"/>
  <c r="J27" i="44"/>
  <c r="K27" i="44" s="1"/>
  <c r="E22" i="88" s="1"/>
  <c r="J28" i="44"/>
  <c r="K28" i="44" s="1"/>
  <c r="E23" i="88" s="1"/>
  <c r="J29" i="44"/>
  <c r="K29" i="44" s="1"/>
  <c r="E24" i="88" s="1"/>
  <c r="J30" i="44"/>
  <c r="K30" i="44" s="1"/>
  <c r="E25" i="88" s="1"/>
  <c r="J31" i="44"/>
  <c r="K31" i="44" s="1"/>
  <c r="E26" i="88" s="1"/>
  <c r="J32" i="44"/>
  <c r="K32" i="44" s="1"/>
  <c r="E27" i="88" s="1"/>
  <c r="J10" i="44"/>
  <c r="K10" i="44" s="1"/>
  <c r="E5" i="88" s="1"/>
  <c r="G10" i="34"/>
  <c r="H10" i="34" s="1"/>
  <c r="L5" i="87" s="1"/>
  <c r="F11" i="33"/>
  <c r="G11" i="33" s="1"/>
  <c r="K6" i="87" s="1"/>
  <c r="F12" i="33"/>
  <c r="G12" i="33" s="1"/>
  <c r="K7" i="87" s="1"/>
  <c r="F13" i="33"/>
  <c r="G13" i="33" s="1"/>
  <c r="K8" i="87" s="1"/>
  <c r="F14" i="33"/>
  <c r="G14" i="33" s="1"/>
  <c r="K9" i="87" s="1"/>
  <c r="F15" i="33"/>
  <c r="G15" i="33" s="1"/>
  <c r="K10" i="87" s="1"/>
  <c r="F16" i="33"/>
  <c r="G16" i="33" s="1"/>
  <c r="K11" i="87" s="1"/>
  <c r="F17" i="33"/>
  <c r="G17" i="33" s="1"/>
  <c r="K12" i="87" s="1"/>
  <c r="F18" i="33"/>
  <c r="G18" i="33" s="1"/>
  <c r="K13" i="87" s="1"/>
  <c r="F19" i="33"/>
  <c r="G19" i="33" s="1"/>
  <c r="K14" i="87" s="1"/>
  <c r="F20" i="33"/>
  <c r="G20" i="33" s="1"/>
  <c r="K15" i="87" s="1"/>
  <c r="F21" i="33"/>
  <c r="G21" i="33" s="1"/>
  <c r="K16" i="87" s="1"/>
  <c r="F22" i="33"/>
  <c r="G22" i="33" s="1"/>
  <c r="K17" i="87" s="1"/>
  <c r="F23" i="33"/>
  <c r="G23" i="33" s="1"/>
  <c r="K18" i="87" s="1"/>
  <c r="F24" i="33"/>
  <c r="G24" i="33" s="1"/>
  <c r="K19" i="87" s="1"/>
  <c r="F25" i="33"/>
  <c r="G25" i="33" s="1"/>
  <c r="K20" i="87" s="1"/>
  <c r="F26" i="33"/>
  <c r="G26" i="33" s="1"/>
  <c r="K21" i="87" s="1"/>
  <c r="F27" i="33"/>
  <c r="G27" i="33" s="1"/>
  <c r="K22" i="87" s="1"/>
  <c r="F28" i="33"/>
  <c r="G28" i="33" s="1"/>
  <c r="K23" i="87" s="1"/>
  <c r="F29" i="33"/>
  <c r="G29" i="33" s="1"/>
  <c r="K24" i="87" s="1"/>
  <c r="F30" i="33"/>
  <c r="G30" i="33" s="1"/>
  <c r="K25" i="87" s="1"/>
  <c r="F31" i="33"/>
  <c r="G31" i="33" s="1"/>
  <c r="K26" i="87" s="1"/>
  <c r="F32" i="33"/>
  <c r="G32" i="33" s="1"/>
  <c r="K27" i="87" s="1"/>
  <c r="F10" i="33"/>
  <c r="L13" i="107"/>
  <c r="M13" i="107" s="1"/>
  <c r="L6" i="72" s="1"/>
  <c r="L14" i="107"/>
  <c r="M14" i="107" s="1"/>
  <c r="L7" i="72" s="1"/>
  <c r="L15" i="107"/>
  <c r="M15" i="107" s="1"/>
  <c r="L8" i="72" s="1"/>
  <c r="L16" i="107"/>
  <c r="M16" i="107" s="1"/>
  <c r="L9" i="72" s="1"/>
  <c r="L17" i="107"/>
  <c r="M17" i="107" s="1"/>
  <c r="L10" i="72" s="1"/>
  <c r="L18" i="107"/>
  <c r="M18" i="107" s="1"/>
  <c r="L11" i="72" s="1"/>
  <c r="L19" i="107"/>
  <c r="M19" i="107" s="1"/>
  <c r="L12" i="72" s="1"/>
  <c r="L20" i="107"/>
  <c r="M20" i="107" s="1"/>
  <c r="L13" i="72" s="1"/>
  <c r="L21" i="107"/>
  <c r="M21" i="107" s="1"/>
  <c r="L14" i="72" s="1"/>
  <c r="L22" i="107"/>
  <c r="M22" i="107" s="1"/>
  <c r="L15" i="72" s="1"/>
  <c r="L23" i="107"/>
  <c r="M23" i="107" s="1"/>
  <c r="L16" i="72" s="1"/>
  <c r="L24" i="107"/>
  <c r="M24" i="107" s="1"/>
  <c r="L17" i="72" s="1"/>
  <c r="L25" i="107"/>
  <c r="M25" i="107" s="1"/>
  <c r="L18" i="72" s="1"/>
  <c r="L26" i="107"/>
  <c r="M26" i="107" s="1"/>
  <c r="L19" i="72" s="1"/>
  <c r="L27" i="107"/>
  <c r="M27" i="107" s="1"/>
  <c r="L20" i="72" s="1"/>
  <c r="L28" i="107"/>
  <c r="M28" i="107" s="1"/>
  <c r="L21" i="72" s="1"/>
  <c r="L29" i="107"/>
  <c r="M29" i="107" s="1"/>
  <c r="L22" i="72" s="1"/>
  <c r="L30" i="107"/>
  <c r="M30" i="107" s="1"/>
  <c r="L23" i="72" s="1"/>
  <c r="L31" i="107"/>
  <c r="M31" i="107" s="1"/>
  <c r="L24" i="72" s="1"/>
  <c r="L32" i="107"/>
  <c r="M32" i="107" s="1"/>
  <c r="L25" i="72" s="1"/>
  <c r="L33" i="107"/>
  <c r="M33" i="107" s="1"/>
  <c r="L26" i="72" s="1"/>
  <c r="L34" i="107"/>
  <c r="M34" i="107" s="1"/>
  <c r="L27" i="72" s="1"/>
  <c r="L12" i="107"/>
  <c r="M12" i="107" s="1"/>
  <c r="L5" i="72" s="1"/>
  <c r="H13" i="54"/>
  <c r="I13" i="54" s="1"/>
  <c r="K6" i="72" s="1"/>
  <c r="H14" i="54"/>
  <c r="I14" i="54" s="1"/>
  <c r="K7" i="72" s="1"/>
  <c r="H15" i="54"/>
  <c r="I15" i="54" s="1"/>
  <c r="K8" i="72" s="1"/>
  <c r="H16" i="54"/>
  <c r="I16" i="54" s="1"/>
  <c r="K9" i="72" s="1"/>
  <c r="H17" i="54"/>
  <c r="I17" i="54" s="1"/>
  <c r="K10" i="72" s="1"/>
  <c r="H18" i="54"/>
  <c r="I18" i="54" s="1"/>
  <c r="K11" i="72" s="1"/>
  <c r="H19" i="54"/>
  <c r="I19" i="54" s="1"/>
  <c r="K12" i="72" s="1"/>
  <c r="H20" i="54"/>
  <c r="I20" i="54" s="1"/>
  <c r="K13" i="72" s="1"/>
  <c r="H21" i="54"/>
  <c r="I21" i="54" s="1"/>
  <c r="K14" i="72" s="1"/>
  <c r="H22" i="54"/>
  <c r="I22" i="54" s="1"/>
  <c r="K15" i="72" s="1"/>
  <c r="H23" i="54"/>
  <c r="I23" i="54" s="1"/>
  <c r="K16" i="72" s="1"/>
  <c r="H24" i="54"/>
  <c r="I24" i="54" s="1"/>
  <c r="K17" i="72" s="1"/>
  <c r="H25" i="54"/>
  <c r="I25" i="54" s="1"/>
  <c r="K18" i="72" s="1"/>
  <c r="H26" i="54"/>
  <c r="I26" i="54" s="1"/>
  <c r="K19" i="72" s="1"/>
  <c r="H27" i="54"/>
  <c r="I27" i="54" s="1"/>
  <c r="K20" i="72" s="1"/>
  <c r="H28" i="54"/>
  <c r="I28" i="54" s="1"/>
  <c r="K21" i="72" s="1"/>
  <c r="H29" i="54"/>
  <c r="I29" i="54" s="1"/>
  <c r="K22" i="72" s="1"/>
  <c r="H30" i="54"/>
  <c r="I30" i="54" s="1"/>
  <c r="K23" i="72" s="1"/>
  <c r="H31" i="54"/>
  <c r="I31" i="54" s="1"/>
  <c r="K24" i="72" s="1"/>
  <c r="H32" i="54"/>
  <c r="I32" i="54" s="1"/>
  <c r="K25" i="72" s="1"/>
  <c r="H33" i="54"/>
  <c r="I33" i="54" s="1"/>
  <c r="K26" i="72" s="1"/>
  <c r="H34" i="54"/>
  <c r="I34" i="54" s="1"/>
  <c r="K27" i="72" s="1"/>
  <c r="H12" i="54"/>
  <c r="I12" i="54" s="1"/>
  <c r="K5" i="72" s="1"/>
  <c r="I13" i="8"/>
  <c r="I14" i="8"/>
  <c r="J14" i="8" s="1"/>
  <c r="J7" i="72" s="1"/>
  <c r="I15" i="8"/>
  <c r="I16" i="8"/>
  <c r="J16" i="8" s="1"/>
  <c r="J9" i="72" s="1"/>
  <c r="I17" i="8"/>
  <c r="J17" i="8" s="1"/>
  <c r="J10" i="72" s="1"/>
  <c r="I18" i="8"/>
  <c r="J18" i="8" s="1"/>
  <c r="J11" i="72" s="1"/>
  <c r="I19" i="8"/>
  <c r="J19" i="8" s="1"/>
  <c r="J12" i="72" s="1"/>
  <c r="I20" i="8"/>
  <c r="J20" i="8" s="1"/>
  <c r="J13" i="72" s="1"/>
  <c r="I21" i="8"/>
  <c r="I22" i="8"/>
  <c r="I23" i="8"/>
  <c r="I24" i="8"/>
  <c r="I25" i="8"/>
  <c r="I26" i="8"/>
  <c r="J26" i="8" s="1"/>
  <c r="J19" i="72" s="1"/>
  <c r="I27" i="8"/>
  <c r="J27" i="8" s="1"/>
  <c r="J20" i="72" s="1"/>
  <c r="I28" i="8"/>
  <c r="J28" i="8" s="1"/>
  <c r="J21" i="72" s="1"/>
  <c r="I29" i="8"/>
  <c r="I30" i="8"/>
  <c r="J30" i="8" s="1"/>
  <c r="J23" i="72" s="1"/>
  <c r="I31" i="8"/>
  <c r="I32" i="8"/>
  <c r="J32" i="8" s="1"/>
  <c r="J25" i="72" s="1"/>
  <c r="I33" i="8"/>
  <c r="J33" i="8" s="1"/>
  <c r="J26" i="72" s="1"/>
  <c r="I34" i="8"/>
  <c r="J34" i="8" s="1"/>
  <c r="J27" i="72" s="1"/>
  <c r="J13" i="8"/>
  <c r="J6" i="72" s="1"/>
  <c r="J15" i="8"/>
  <c r="J8" i="72" s="1"/>
  <c r="J21" i="8"/>
  <c r="J14" i="72" s="1"/>
  <c r="J22" i="8"/>
  <c r="J15" i="72" s="1"/>
  <c r="J23" i="8"/>
  <c r="J16" i="72" s="1"/>
  <c r="J24" i="8"/>
  <c r="J17" i="72" s="1"/>
  <c r="J25" i="8"/>
  <c r="J18" i="72" s="1"/>
  <c r="J29" i="8"/>
  <c r="J22" i="72" s="1"/>
  <c r="J31" i="8"/>
  <c r="J24" i="72" s="1"/>
  <c r="I12" i="8"/>
  <c r="J12" i="8" s="1"/>
  <c r="J5" i="72" s="1"/>
  <c r="I13" i="104"/>
  <c r="J13" i="104" s="1"/>
  <c r="I6" i="72" s="1"/>
  <c r="I14" i="104"/>
  <c r="J14" i="104" s="1"/>
  <c r="I7" i="72" s="1"/>
  <c r="I15" i="104"/>
  <c r="J15" i="104" s="1"/>
  <c r="I8" i="72" s="1"/>
  <c r="M8" i="72" s="1"/>
  <c r="N8" i="72" s="1"/>
  <c r="I16" i="104"/>
  <c r="J16" i="104" s="1"/>
  <c r="I9" i="72" s="1"/>
  <c r="I17" i="104"/>
  <c r="J17" i="104" s="1"/>
  <c r="I10" i="72" s="1"/>
  <c r="I18" i="104"/>
  <c r="J18" i="104" s="1"/>
  <c r="I11" i="72" s="1"/>
  <c r="I19" i="104"/>
  <c r="I20" i="104"/>
  <c r="J20" i="104" s="1"/>
  <c r="I13" i="72" s="1"/>
  <c r="M13" i="72" s="1"/>
  <c r="N13" i="72" s="1"/>
  <c r="I21" i="104"/>
  <c r="J21" i="104" s="1"/>
  <c r="I14" i="72" s="1"/>
  <c r="I22" i="104"/>
  <c r="J22" i="104" s="1"/>
  <c r="I15" i="72" s="1"/>
  <c r="I23" i="104"/>
  <c r="J23" i="104" s="1"/>
  <c r="I16" i="72" s="1"/>
  <c r="I24" i="104"/>
  <c r="J24" i="104" s="1"/>
  <c r="I17" i="72" s="1"/>
  <c r="I25" i="104"/>
  <c r="J25" i="104" s="1"/>
  <c r="I18" i="72" s="1"/>
  <c r="I26" i="104"/>
  <c r="J26" i="104" s="1"/>
  <c r="I19" i="72" s="1"/>
  <c r="I27" i="104"/>
  <c r="I28" i="104"/>
  <c r="J28" i="104" s="1"/>
  <c r="I21" i="72" s="1"/>
  <c r="M21" i="72" s="1"/>
  <c r="N21" i="72" s="1"/>
  <c r="I29" i="104"/>
  <c r="J29" i="104" s="1"/>
  <c r="I22" i="72" s="1"/>
  <c r="I30" i="104"/>
  <c r="J30" i="104" s="1"/>
  <c r="I23" i="72" s="1"/>
  <c r="I31" i="104"/>
  <c r="J31" i="104" s="1"/>
  <c r="I24" i="72" s="1"/>
  <c r="I32" i="104"/>
  <c r="J32" i="104" s="1"/>
  <c r="I25" i="72" s="1"/>
  <c r="I33" i="104"/>
  <c r="J33" i="104" s="1"/>
  <c r="I26" i="72" s="1"/>
  <c r="I34" i="104"/>
  <c r="J34" i="104" s="1"/>
  <c r="I27" i="72" s="1"/>
  <c r="I12" i="104"/>
  <c r="J12" i="104" s="1"/>
  <c r="I5" i="72" s="1"/>
  <c r="J19" i="104"/>
  <c r="I12" i="72" s="1"/>
  <c r="J27" i="104"/>
  <c r="I20" i="72" s="1"/>
  <c r="K13" i="7"/>
  <c r="L13" i="7" s="1"/>
  <c r="F6" i="72" s="1"/>
  <c r="K14" i="7"/>
  <c r="L14" i="7" s="1"/>
  <c r="F7" i="72" s="1"/>
  <c r="K15" i="7"/>
  <c r="L15" i="7" s="1"/>
  <c r="F8" i="72" s="1"/>
  <c r="K16" i="7"/>
  <c r="L16" i="7" s="1"/>
  <c r="F9" i="72" s="1"/>
  <c r="K17" i="7"/>
  <c r="L17" i="7" s="1"/>
  <c r="F10" i="72" s="1"/>
  <c r="K18" i="7"/>
  <c r="L18" i="7" s="1"/>
  <c r="F11" i="72" s="1"/>
  <c r="K19" i="7"/>
  <c r="L19" i="7" s="1"/>
  <c r="F12" i="72" s="1"/>
  <c r="K20" i="7"/>
  <c r="L20" i="7" s="1"/>
  <c r="F13" i="72" s="1"/>
  <c r="K21" i="7"/>
  <c r="L21" i="7" s="1"/>
  <c r="F14" i="72" s="1"/>
  <c r="K22" i="7"/>
  <c r="L22" i="7" s="1"/>
  <c r="F15" i="72" s="1"/>
  <c r="K23" i="7"/>
  <c r="L23" i="7" s="1"/>
  <c r="F16" i="72" s="1"/>
  <c r="K24" i="7"/>
  <c r="L24" i="7" s="1"/>
  <c r="F17" i="72" s="1"/>
  <c r="K25" i="7"/>
  <c r="L25" i="7" s="1"/>
  <c r="F18" i="72" s="1"/>
  <c r="K26" i="7"/>
  <c r="L26" i="7" s="1"/>
  <c r="F19" i="72" s="1"/>
  <c r="K27" i="7"/>
  <c r="L27" i="7" s="1"/>
  <c r="F20" i="72" s="1"/>
  <c r="K28" i="7"/>
  <c r="L28" i="7" s="1"/>
  <c r="F21" i="72" s="1"/>
  <c r="K29" i="7"/>
  <c r="L29" i="7" s="1"/>
  <c r="F22" i="72" s="1"/>
  <c r="K30" i="7"/>
  <c r="L30" i="7" s="1"/>
  <c r="F23" i="72" s="1"/>
  <c r="K31" i="7"/>
  <c r="L31" i="7" s="1"/>
  <c r="F24" i="72" s="1"/>
  <c r="K32" i="7"/>
  <c r="L32" i="7" s="1"/>
  <c r="F25" i="72" s="1"/>
  <c r="K33" i="7"/>
  <c r="L33" i="7" s="1"/>
  <c r="F26" i="72" s="1"/>
  <c r="K34" i="7"/>
  <c r="L34" i="7" s="1"/>
  <c r="F27" i="72" s="1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12" i="7"/>
  <c r="L12" i="7" s="1"/>
  <c r="F5" i="72" s="1"/>
  <c r="H13" i="6"/>
  <c r="I13" i="6" s="1"/>
  <c r="E6" i="72" s="1"/>
  <c r="H14" i="6"/>
  <c r="I14" i="6" s="1"/>
  <c r="E7" i="72" s="1"/>
  <c r="H15" i="6"/>
  <c r="I15" i="6" s="1"/>
  <c r="E8" i="72" s="1"/>
  <c r="H16" i="6"/>
  <c r="I16" i="6" s="1"/>
  <c r="E9" i="72" s="1"/>
  <c r="H17" i="6"/>
  <c r="I17" i="6" s="1"/>
  <c r="E10" i="72" s="1"/>
  <c r="H18" i="6"/>
  <c r="I18" i="6" s="1"/>
  <c r="E11" i="72" s="1"/>
  <c r="H19" i="6"/>
  <c r="I19" i="6" s="1"/>
  <c r="E12" i="72" s="1"/>
  <c r="H20" i="6"/>
  <c r="I20" i="6" s="1"/>
  <c r="E13" i="72" s="1"/>
  <c r="H21" i="6"/>
  <c r="I21" i="6" s="1"/>
  <c r="E14" i="72" s="1"/>
  <c r="H22" i="6"/>
  <c r="I22" i="6" s="1"/>
  <c r="E15" i="72" s="1"/>
  <c r="H23" i="6"/>
  <c r="I23" i="6" s="1"/>
  <c r="E16" i="72" s="1"/>
  <c r="H24" i="6"/>
  <c r="I24" i="6" s="1"/>
  <c r="E17" i="72" s="1"/>
  <c r="H25" i="6"/>
  <c r="I25" i="6" s="1"/>
  <c r="E18" i="72" s="1"/>
  <c r="H26" i="6"/>
  <c r="I26" i="6" s="1"/>
  <c r="E19" i="72" s="1"/>
  <c r="H27" i="6"/>
  <c r="I27" i="6" s="1"/>
  <c r="E20" i="72" s="1"/>
  <c r="H28" i="6"/>
  <c r="I28" i="6" s="1"/>
  <c r="E21" i="72" s="1"/>
  <c r="H29" i="6"/>
  <c r="I29" i="6" s="1"/>
  <c r="E22" i="72" s="1"/>
  <c r="H30" i="6"/>
  <c r="I30" i="6" s="1"/>
  <c r="E23" i="72" s="1"/>
  <c r="H31" i="6"/>
  <c r="I31" i="6" s="1"/>
  <c r="E24" i="72" s="1"/>
  <c r="H32" i="6"/>
  <c r="I32" i="6" s="1"/>
  <c r="E25" i="72" s="1"/>
  <c r="H33" i="6"/>
  <c r="I33" i="6" s="1"/>
  <c r="E26" i="72" s="1"/>
  <c r="H34" i="6"/>
  <c r="I34" i="6" s="1"/>
  <c r="E27" i="72" s="1"/>
  <c r="H12" i="6"/>
  <c r="I12" i="6" s="1"/>
  <c r="E5" i="72" s="1"/>
  <c r="G5" i="72" s="1"/>
  <c r="H5" i="72" s="1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J15" i="5"/>
  <c r="D8" i="72" s="1"/>
  <c r="J19" i="5"/>
  <c r="D12" i="72" s="1"/>
  <c r="J20" i="5"/>
  <c r="D13" i="72" s="1"/>
  <c r="J27" i="5"/>
  <c r="D20" i="72" s="1"/>
  <c r="J28" i="5"/>
  <c r="D21" i="72" s="1"/>
  <c r="J29" i="5"/>
  <c r="D22" i="72" s="1"/>
  <c r="J30" i="5"/>
  <c r="D23" i="72" s="1"/>
  <c r="J33" i="5"/>
  <c r="D26" i="72" s="1"/>
  <c r="J18" i="5"/>
  <c r="D11" i="72" s="1"/>
  <c r="J26" i="5"/>
  <c r="D19" i="72" s="1"/>
  <c r="J13" i="5"/>
  <c r="D6" i="72" s="1"/>
  <c r="J14" i="5"/>
  <c r="D7" i="72" s="1"/>
  <c r="J16" i="5"/>
  <c r="D9" i="72" s="1"/>
  <c r="J17" i="5"/>
  <c r="D10" i="72" s="1"/>
  <c r="J21" i="5"/>
  <c r="D14" i="72" s="1"/>
  <c r="J22" i="5"/>
  <c r="D15" i="72" s="1"/>
  <c r="J23" i="5"/>
  <c r="D16" i="72" s="1"/>
  <c r="J24" i="5"/>
  <c r="D17" i="72" s="1"/>
  <c r="J25" i="5"/>
  <c r="D18" i="72" s="1"/>
  <c r="J31" i="5"/>
  <c r="D24" i="72" s="1"/>
  <c r="J32" i="5"/>
  <c r="D25" i="72" s="1"/>
  <c r="J34" i="5"/>
  <c r="D27" i="72" s="1"/>
  <c r="G11" i="34"/>
  <c r="H11" i="34" s="1"/>
  <c r="L6" i="87" s="1"/>
  <c r="G12" i="34"/>
  <c r="H12" i="34" s="1"/>
  <c r="L7" i="87" s="1"/>
  <c r="G13" i="34"/>
  <c r="H13" i="34" s="1"/>
  <c r="L8" i="87" s="1"/>
  <c r="G14" i="34"/>
  <c r="H14" i="34" s="1"/>
  <c r="L9" i="87" s="1"/>
  <c r="G15" i="34"/>
  <c r="G16" i="34"/>
  <c r="G17" i="34"/>
  <c r="H17" i="34" s="1"/>
  <c r="L12" i="87" s="1"/>
  <c r="G18" i="34"/>
  <c r="H18" i="34" s="1"/>
  <c r="L13" i="87" s="1"/>
  <c r="G19" i="34"/>
  <c r="H19" i="34" s="1"/>
  <c r="L14" i="87" s="1"/>
  <c r="G20" i="34"/>
  <c r="H20" i="34" s="1"/>
  <c r="L15" i="87" s="1"/>
  <c r="G21" i="34"/>
  <c r="H21" i="34" s="1"/>
  <c r="L16" i="87" s="1"/>
  <c r="G22" i="34"/>
  <c r="G23" i="34"/>
  <c r="G24" i="34"/>
  <c r="G25" i="34"/>
  <c r="H25" i="34" s="1"/>
  <c r="L20" i="87" s="1"/>
  <c r="G26" i="34"/>
  <c r="H26" i="34" s="1"/>
  <c r="L21" i="87" s="1"/>
  <c r="G27" i="34"/>
  <c r="H27" i="34" s="1"/>
  <c r="L22" i="87" s="1"/>
  <c r="G28" i="34"/>
  <c r="H28" i="34" s="1"/>
  <c r="L23" i="87" s="1"/>
  <c r="G29" i="34"/>
  <c r="H29" i="34" s="1"/>
  <c r="L24" i="87" s="1"/>
  <c r="G30" i="34"/>
  <c r="H30" i="34" s="1"/>
  <c r="L25" i="87" s="1"/>
  <c r="G31" i="34"/>
  <c r="G32" i="34"/>
  <c r="H15" i="34"/>
  <c r="L10" i="87" s="1"/>
  <c r="H16" i="34"/>
  <c r="L11" i="87" s="1"/>
  <c r="H22" i="34"/>
  <c r="L17" i="87" s="1"/>
  <c r="H23" i="34"/>
  <c r="L18" i="87" s="1"/>
  <c r="H24" i="34"/>
  <c r="L19" i="87" s="1"/>
  <c r="H31" i="34"/>
  <c r="L26" i="87" s="1"/>
  <c r="H32" i="34"/>
  <c r="L27" i="87" s="1"/>
  <c r="M24" i="72" l="1"/>
  <c r="N24" i="72" s="1"/>
  <c r="M14" i="72"/>
  <c r="N14" i="72" s="1"/>
  <c r="M12" i="72"/>
  <c r="N12" i="72" s="1"/>
  <c r="M23" i="72"/>
  <c r="N23" i="72" s="1"/>
  <c r="M15" i="72"/>
  <c r="N15" i="72" s="1"/>
  <c r="M7" i="72"/>
  <c r="N7" i="72" s="1"/>
  <c r="M10" i="72"/>
  <c r="N10" i="72" s="1"/>
  <c r="M22" i="72"/>
  <c r="N22" i="72" s="1"/>
  <c r="M6" i="72"/>
  <c r="N6" i="72" s="1"/>
  <c r="M16" i="72"/>
  <c r="N16" i="72" s="1"/>
  <c r="M5" i="72"/>
  <c r="N5" i="72" s="1"/>
  <c r="M27" i="72"/>
  <c r="N27" i="72" s="1"/>
  <c r="M19" i="72"/>
  <c r="N19" i="72" s="1"/>
  <c r="M11" i="72"/>
  <c r="N11" i="72" s="1"/>
  <c r="M26" i="72"/>
  <c r="N26" i="72" s="1"/>
  <c r="M18" i="72"/>
  <c r="N18" i="72" s="1"/>
  <c r="M20" i="72"/>
  <c r="N20" i="72" s="1"/>
  <c r="M25" i="72"/>
  <c r="N25" i="72" s="1"/>
  <c r="M17" i="72"/>
  <c r="N17" i="72" s="1"/>
  <c r="M9" i="72"/>
  <c r="N9" i="72" s="1"/>
  <c r="G10" i="33"/>
  <c r="K5" i="87" s="1"/>
  <c r="P11" i="32"/>
  <c r="Q11" i="32" s="1"/>
  <c r="J6" i="87" s="1"/>
  <c r="P10" i="32"/>
  <c r="Q10" i="32" s="1"/>
  <c r="J5" i="87" s="1"/>
  <c r="M5" i="87" s="1"/>
  <c r="N5" i="87" s="1"/>
  <c r="P12" i="32"/>
  <c r="Q12" i="32" s="1"/>
  <c r="J7" i="87" s="1"/>
  <c r="P13" i="32"/>
  <c r="Q13" i="32" s="1"/>
  <c r="J8" i="87" s="1"/>
  <c r="P14" i="32"/>
  <c r="Q14" i="32" s="1"/>
  <c r="J9" i="87" s="1"/>
  <c r="P15" i="32"/>
  <c r="Q15" i="32" s="1"/>
  <c r="J10" i="87" s="1"/>
  <c r="P16" i="32"/>
  <c r="Q16" i="32" s="1"/>
  <c r="J11" i="87" s="1"/>
  <c r="P17" i="32"/>
  <c r="Q17" i="32" s="1"/>
  <c r="J12" i="87" s="1"/>
  <c r="P18" i="32"/>
  <c r="Q18" i="32" s="1"/>
  <c r="J13" i="87" s="1"/>
  <c r="P19" i="32"/>
  <c r="Q19" i="32" s="1"/>
  <c r="J14" i="87" s="1"/>
  <c r="P20" i="32"/>
  <c r="Q20" i="32" s="1"/>
  <c r="J15" i="87" s="1"/>
  <c r="P21" i="32"/>
  <c r="Q21" i="32" s="1"/>
  <c r="J16" i="87" s="1"/>
  <c r="P22" i="32"/>
  <c r="Q22" i="32" s="1"/>
  <c r="J17" i="87" s="1"/>
  <c r="P23" i="32"/>
  <c r="Q23" i="32" s="1"/>
  <c r="J18" i="87" s="1"/>
  <c r="P24" i="32"/>
  <c r="Q24" i="32" s="1"/>
  <c r="J19" i="87" s="1"/>
  <c r="P25" i="32"/>
  <c r="Q25" i="32" s="1"/>
  <c r="J20" i="87" s="1"/>
  <c r="P26" i="32"/>
  <c r="Q26" i="32" s="1"/>
  <c r="J21" i="87" s="1"/>
  <c r="P27" i="32"/>
  <c r="Q27" i="32" s="1"/>
  <c r="J22" i="87" s="1"/>
  <c r="P28" i="32"/>
  <c r="Q28" i="32" s="1"/>
  <c r="J23" i="87" s="1"/>
  <c r="P29" i="32"/>
  <c r="Q29" i="32" s="1"/>
  <c r="J24" i="87" s="1"/>
  <c r="P30" i="32"/>
  <c r="Q30" i="32" s="1"/>
  <c r="J25" i="87" s="1"/>
  <c r="P31" i="32"/>
  <c r="Q31" i="32" s="1"/>
  <c r="J26" i="87" s="1"/>
  <c r="P32" i="32"/>
  <c r="Q32" i="32" s="1"/>
  <c r="J27" i="87" s="1"/>
  <c r="I11" i="30"/>
  <c r="J11" i="30" s="1"/>
  <c r="F6" i="87" s="1"/>
  <c r="I12" i="30"/>
  <c r="J12" i="30" s="1"/>
  <c r="F7" i="87" s="1"/>
  <c r="I13" i="30"/>
  <c r="J13" i="30" s="1"/>
  <c r="F8" i="87" s="1"/>
  <c r="I14" i="30"/>
  <c r="J14" i="30" s="1"/>
  <c r="F9" i="87" s="1"/>
  <c r="I15" i="30"/>
  <c r="J15" i="30" s="1"/>
  <c r="F10" i="87" s="1"/>
  <c r="I16" i="30"/>
  <c r="J16" i="30" s="1"/>
  <c r="F11" i="87" s="1"/>
  <c r="I17" i="30"/>
  <c r="J17" i="30" s="1"/>
  <c r="F12" i="87" s="1"/>
  <c r="I18" i="30"/>
  <c r="J18" i="30" s="1"/>
  <c r="F13" i="87" s="1"/>
  <c r="I19" i="30"/>
  <c r="J19" i="30" s="1"/>
  <c r="F14" i="87" s="1"/>
  <c r="I20" i="30"/>
  <c r="J20" i="30" s="1"/>
  <c r="F15" i="87" s="1"/>
  <c r="I21" i="30"/>
  <c r="J21" i="30" s="1"/>
  <c r="F16" i="87" s="1"/>
  <c r="I22" i="30"/>
  <c r="J22" i="30" s="1"/>
  <c r="F17" i="87" s="1"/>
  <c r="I23" i="30"/>
  <c r="J23" i="30" s="1"/>
  <c r="F18" i="87" s="1"/>
  <c r="I24" i="30"/>
  <c r="J24" i="30" s="1"/>
  <c r="F19" i="87" s="1"/>
  <c r="I25" i="30"/>
  <c r="J25" i="30" s="1"/>
  <c r="F20" i="87" s="1"/>
  <c r="I26" i="30"/>
  <c r="J26" i="30" s="1"/>
  <c r="F21" i="87" s="1"/>
  <c r="I27" i="30"/>
  <c r="J27" i="30" s="1"/>
  <c r="F22" i="87" s="1"/>
  <c r="I28" i="30"/>
  <c r="J28" i="30" s="1"/>
  <c r="F23" i="87" s="1"/>
  <c r="I29" i="30"/>
  <c r="J29" i="30" s="1"/>
  <c r="F24" i="87" s="1"/>
  <c r="I30" i="30"/>
  <c r="J30" i="30" s="1"/>
  <c r="F25" i="87" s="1"/>
  <c r="I31" i="30"/>
  <c r="J31" i="30" s="1"/>
  <c r="F26" i="87" s="1"/>
  <c r="I32" i="30"/>
  <c r="J32" i="30" s="1"/>
  <c r="F27" i="87" s="1"/>
  <c r="N11" i="31"/>
  <c r="O11" i="31" s="1"/>
  <c r="G6" i="87" s="1"/>
  <c r="N12" i="31"/>
  <c r="O12" i="31" s="1"/>
  <c r="G7" i="87" s="1"/>
  <c r="N13" i="31"/>
  <c r="O13" i="31" s="1"/>
  <c r="G8" i="87" s="1"/>
  <c r="N14" i="31"/>
  <c r="O14" i="31" s="1"/>
  <c r="G9" i="87" s="1"/>
  <c r="N15" i="31"/>
  <c r="O15" i="31" s="1"/>
  <c r="G10" i="87" s="1"/>
  <c r="N16" i="31"/>
  <c r="O16" i="31" s="1"/>
  <c r="G11" i="87" s="1"/>
  <c r="N17" i="31"/>
  <c r="O17" i="31" s="1"/>
  <c r="G12" i="87" s="1"/>
  <c r="N18" i="31"/>
  <c r="O18" i="31" s="1"/>
  <c r="G13" i="87" s="1"/>
  <c r="N19" i="31"/>
  <c r="O19" i="31" s="1"/>
  <c r="G14" i="87" s="1"/>
  <c r="N20" i="31"/>
  <c r="O20" i="31" s="1"/>
  <c r="G15" i="87" s="1"/>
  <c r="N21" i="31"/>
  <c r="O21" i="31" s="1"/>
  <c r="G16" i="87" s="1"/>
  <c r="N22" i="31"/>
  <c r="O22" i="31" s="1"/>
  <c r="G17" i="87" s="1"/>
  <c r="N23" i="31"/>
  <c r="O23" i="31" s="1"/>
  <c r="G18" i="87" s="1"/>
  <c r="N24" i="31"/>
  <c r="O24" i="31" s="1"/>
  <c r="G19" i="87" s="1"/>
  <c r="N25" i="31"/>
  <c r="O25" i="31" s="1"/>
  <c r="G20" i="87" s="1"/>
  <c r="N26" i="31"/>
  <c r="O26" i="31" s="1"/>
  <c r="G21" i="87" s="1"/>
  <c r="N27" i="31"/>
  <c r="O27" i="31" s="1"/>
  <c r="G22" i="87" s="1"/>
  <c r="N28" i="31"/>
  <c r="O28" i="31" s="1"/>
  <c r="G23" i="87" s="1"/>
  <c r="N29" i="31"/>
  <c r="O29" i="31" s="1"/>
  <c r="G24" i="87" s="1"/>
  <c r="N30" i="31"/>
  <c r="O30" i="31" s="1"/>
  <c r="G25" i="87" s="1"/>
  <c r="N31" i="31"/>
  <c r="O31" i="31" s="1"/>
  <c r="G26" i="87" s="1"/>
  <c r="N32" i="31"/>
  <c r="O32" i="31" s="1"/>
  <c r="G27" i="87" s="1"/>
  <c r="N10" i="31"/>
  <c r="O10" i="31" s="1"/>
  <c r="G5" i="87" s="1"/>
  <c r="I10" i="30"/>
  <c r="J10" i="30" s="1"/>
  <c r="F5" i="87" s="1"/>
  <c r="K15" i="29"/>
  <c r="E10" i="87" s="1"/>
  <c r="K31" i="29"/>
  <c r="E26" i="87" s="1"/>
  <c r="J11" i="29"/>
  <c r="K11" i="29" s="1"/>
  <c r="E6" i="87" s="1"/>
  <c r="J12" i="29"/>
  <c r="K12" i="29" s="1"/>
  <c r="E7" i="87" s="1"/>
  <c r="J13" i="29"/>
  <c r="K13" i="29" s="1"/>
  <c r="E8" i="87" s="1"/>
  <c r="J14" i="29"/>
  <c r="K14" i="29" s="1"/>
  <c r="E9" i="87" s="1"/>
  <c r="J15" i="29"/>
  <c r="J16" i="29"/>
  <c r="K16" i="29" s="1"/>
  <c r="E11" i="87" s="1"/>
  <c r="J17" i="29"/>
  <c r="K17" i="29" s="1"/>
  <c r="E12" i="87" s="1"/>
  <c r="J18" i="29"/>
  <c r="K18" i="29" s="1"/>
  <c r="E13" i="87" s="1"/>
  <c r="J19" i="29"/>
  <c r="K19" i="29" s="1"/>
  <c r="E14" i="87" s="1"/>
  <c r="J20" i="29"/>
  <c r="K20" i="29" s="1"/>
  <c r="E15" i="87" s="1"/>
  <c r="J21" i="29"/>
  <c r="K21" i="29" s="1"/>
  <c r="E16" i="87" s="1"/>
  <c r="J22" i="29"/>
  <c r="K22" i="29" s="1"/>
  <c r="E17" i="87" s="1"/>
  <c r="J23" i="29"/>
  <c r="K23" i="29" s="1"/>
  <c r="E18" i="87" s="1"/>
  <c r="J24" i="29"/>
  <c r="K24" i="29" s="1"/>
  <c r="E19" i="87" s="1"/>
  <c r="J25" i="29"/>
  <c r="K25" i="29" s="1"/>
  <c r="E20" i="87" s="1"/>
  <c r="J26" i="29"/>
  <c r="K26" i="29" s="1"/>
  <c r="E21" i="87" s="1"/>
  <c r="J27" i="29"/>
  <c r="K27" i="29" s="1"/>
  <c r="E22" i="87" s="1"/>
  <c r="J28" i="29"/>
  <c r="K28" i="29" s="1"/>
  <c r="E23" i="87" s="1"/>
  <c r="J29" i="29"/>
  <c r="K29" i="29" s="1"/>
  <c r="E24" i="87" s="1"/>
  <c r="J30" i="29"/>
  <c r="K30" i="29" s="1"/>
  <c r="E25" i="87" s="1"/>
  <c r="J31" i="29"/>
  <c r="J32" i="29"/>
  <c r="K32" i="29" s="1"/>
  <c r="E27" i="87" s="1"/>
  <c r="J10" i="29"/>
  <c r="K10" i="29" s="1"/>
  <c r="E5" i="87" s="1"/>
  <c r="I11" i="28" l="1"/>
  <c r="I12" i="28"/>
  <c r="J12" i="28" s="1"/>
  <c r="D7" i="87" s="1"/>
  <c r="H7" i="87" s="1"/>
  <c r="I7" i="87" s="1"/>
  <c r="I13" i="28"/>
  <c r="J13" i="28" s="1"/>
  <c r="D8" i="87" s="1"/>
  <c r="H8" i="87" s="1"/>
  <c r="I8" i="87" s="1"/>
  <c r="I14" i="28"/>
  <c r="J14" i="28" s="1"/>
  <c r="D9" i="87" s="1"/>
  <c r="H9" i="87" s="1"/>
  <c r="I9" i="87" s="1"/>
  <c r="I15" i="28"/>
  <c r="J15" i="28" s="1"/>
  <c r="D10" i="87" s="1"/>
  <c r="H10" i="87" s="1"/>
  <c r="I10" i="87" s="1"/>
  <c r="I16" i="28"/>
  <c r="J16" i="28" s="1"/>
  <c r="D11" i="87" s="1"/>
  <c r="H11" i="87" s="1"/>
  <c r="I11" i="87" s="1"/>
  <c r="I17" i="28"/>
  <c r="J17" i="28" s="1"/>
  <c r="D12" i="87" s="1"/>
  <c r="H12" i="87" s="1"/>
  <c r="I12" i="87" s="1"/>
  <c r="I18" i="28"/>
  <c r="J18" i="28" s="1"/>
  <c r="D13" i="87" s="1"/>
  <c r="H13" i="87" s="1"/>
  <c r="I13" i="87" s="1"/>
  <c r="I19" i="28"/>
  <c r="I20" i="28"/>
  <c r="I21" i="28"/>
  <c r="I22" i="28"/>
  <c r="J22" i="28" s="1"/>
  <c r="D17" i="87" s="1"/>
  <c r="H17" i="87" s="1"/>
  <c r="I17" i="87" s="1"/>
  <c r="I23" i="28"/>
  <c r="I24" i="28"/>
  <c r="J24" i="28" s="1"/>
  <c r="D19" i="87" s="1"/>
  <c r="H19" i="87" s="1"/>
  <c r="I19" i="87" s="1"/>
  <c r="I25" i="28"/>
  <c r="J25" i="28" s="1"/>
  <c r="D20" i="87" s="1"/>
  <c r="H20" i="87" s="1"/>
  <c r="I20" i="87" s="1"/>
  <c r="I26" i="28"/>
  <c r="J26" i="28" s="1"/>
  <c r="D21" i="87" s="1"/>
  <c r="H21" i="87" s="1"/>
  <c r="I21" i="87" s="1"/>
  <c r="I27" i="28"/>
  <c r="I28" i="28"/>
  <c r="J28" i="28" s="1"/>
  <c r="D23" i="87" s="1"/>
  <c r="H23" i="87" s="1"/>
  <c r="I23" i="87" s="1"/>
  <c r="I29" i="28"/>
  <c r="J29" i="28" s="1"/>
  <c r="D24" i="87" s="1"/>
  <c r="H24" i="87" s="1"/>
  <c r="I24" i="87" s="1"/>
  <c r="I30" i="28"/>
  <c r="J30" i="28" s="1"/>
  <c r="D25" i="87" s="1"/>
  <c r="H25" i="87" s="1"/>
  <c r="I25" i="87" s="1"/>
  <c r="I31" i="28"/>
  <c r="I32" i="28"/>
  <c r="J32" i="28" s="1"/>
  <c r="D27" i="87" s="1"/>
  <c r="H27" i="87" s="1"/>
  <c r="I27" i="87" s="1"/>
  <c r="I10" i="28"/>
  <c r="J10" i="28" s="1"/>
  <c r="D5" i="87" s="1"/>
  <c r="H5" i="87" s="1"/>
  <c r="I5" i="87" s="1"/>
  <c r="J11" i="28"/>
  <c r="D6" i="87" s="1"/>
  <c r="H6" i="87" s="1"/>
  <c r="I6" i="87" s="1"/>
  <c r="J19" i="28"/>
  <c r="D14" i="87" s="1"/>
  <c r="H14" i="87" s="1"/>
  <c r="I14" i="87" s="1"/>
  <c r="J20" i="28"/>
  <c r="D15" i="87" s="1"/>
  <c r="H15" i="87" s="1"/>
  <c r="I15" i="87" s="1"/>
  <c r="J21" i="28"/>
  <c r="D16" i="87" s="1"/>
  <c r="H16" i="87" s="1"/>
  <c r="I16" i="87" s="1"/>
  <c r="J23" i="28"/>
  <c r="D18" i="87" s="1"/>
  <c r="H18" i="87" s="1"/>
  <c r="I18" i="87" s="1"/>
  <c r="J27" i="28"/>
  <c r="D22" i="87" s="1"/>
  <c r="H22" i="87" s="1"/>
  <c r="I22" i="87" s="1"/>
  <c r="J31" i="28"/>
  <c r="D26" i="87" s="1"/>
  <c r="H26" i="87" s="1"/>
  <c r="I26" i="87" s="1"/>
  <c r="J11" i="43"/>
  <c r="D6" i="88" s="1"/>
  <c r="J12" i="43"/>
  <c r="D7" i="88" s="1"/>
  <c r="J15" i="43"/>
  <c r="D10" i="88" s="1"/>
  <c r="F10" i="88" s="1"/>
  <c r="G10" i="88" s="1"/>
  <c r="J16" i="43"/>
  <c r="D11" i="88" s="1"/>
  <c r="J18" i="43"/>
  <c r="D13" i="88" s="1"/>
  <c r="J19" i="43"/>
  <c r="D14" i="88" s="1"/>
  <c r="J20" i="43"/>
  <c r="D15" i="88" s="1"/>
  <c r="J23" i="43"/>
  <c r="D18" i="88" s="1"/>
  <c r="J24" i="43"/>
  <c r="D19" i="88" s="1"/>
  <c r="J26" i="43"/>
  <c r="D21" i="88" s="1"/>
  <c r="J27" i="43"/>
  <c r="D22" i="88" s="1"/>
  <c r="J28" i="43"/>
  <c r="D23" i="88" s="1"/>
  <c r="J31" i="43"/>
  <c r="D26" i="88" s="1"/>
  <c r="J32" i="43"/>
  <c r="D27" i="88" s="1"/>
  <c r="J13" i="43"/>
  <c r="D8" i="88" s="1"/>
  <c r="J14" i="43"/>
  <c r="D9" i="88" s="1"/>
  <c r="J17" i="43"/>
  <c r="D12" i="88" s="1"/>
  <c r="J21" i="43"/>
  <c r="D16" i="88" s="1"/>
  <c r="J22" i="43"/>
  <c r="D17" i="88" s="1"/>
  <c r="J25" i="43"/>
  <c r="D20" i="88" s="1"/>
  <c r="J29" i="43"/>
  <c r="D24" i="88" s="1"/>
  <c r="J30" i="43"/>
  <c r="D25" i="88" s="1"/>
  <c r="J10" i="43"/>
  <c r="D5" i="88" s="1"/>
  <c r="Q17" i="119" l="1"/>
  <c r="F12" i="120" s="1"/>
  <c r="G12" i="120" s="1"/>
  <c r="Q25" i="119"/>
  <c r="F20" i="120" s="1"/>
  <c r="G20" i="120" s="1"/>
  <c r="Q26" i="119"/>
  <c r="F21" i="120" s="1"/>
  <c r="G21" i="120" s="1"/>
  <c r="Q11" i="119"/>
  <c r="F6" i="120" s="1"/>
  <c r="G6" i="120" s="1"/>
  <c r="Q12" i="119"/>
  <c r="F7" i="120" s="1"/>
  <c r="G7" i="120" s="1"/>
  <c r="Q13" i="119"/>
  <c r="F8" i="120" s="1"/>
  <c r="G8" i="120" s="1"/>
  <c r="Q14" i="119"/>
  <c r="F9" i="120" s="1"/>
  <c r="G9" i="120" s="1"/>
  <c r="Q15" i="119"/>
  <c r="F10" i="120" s="1"/>
  <c r="G10" i="120" s="1"/>
  <c r="Q16" i="119"/>
  <c r="F11" i="120" s="1"/>
  <c r="G11" i="120" s="1"/>
  <c r="Q18" i="119"/>
  <c r="F13" i="120" s="1"/>
  <c r="G13" i="120" s="1"/>
  <c r="Q19" i="119"/>
  <c r="F14" i="120" s="1"/>
  <c r="G14" i="120" s="1"/>
  <c r="Q20" i="119"/>
  <c r="F15" i="120" s="1"/>
  <c r="G15" i="120" s="1"/>
  <c r="Q21" i="119"/>
  <c r="F16" i="120" s="1"/>
  <c r="G16" i="120" s="1"/>
  <c r="Q22" i="119"/>
  <c r="F17" i="120" s="1"/>
  <c r="G17" i="120" s="1"/>
  <c r="Q23" i="119"/>
  <c r="F18" i="120" s="1"/>
  <c r="G18" i="120" s="1"/>
  <c r="Q24" i="119"/>
  <c r="F19" i="120" s="1"/>
  <c r="G19" i="120" s="1"/>
  <c r="Q27" i="119"/>
  <c r="F22" i="120" s="1"/>
  <c r="G22" i="120" s="1"/>
  <c r="Q28" i="119"/>
  <c r="F23" i="120" s="1"/>
  <c r="G23" i="120" s="1"/>
  <c r="Q29" i="119"/>
  <c r="F24" i="120" s="1"/>
  <c r="G24" i="120" s="1"/>
  <c r="Q30" i="119"/>
  <c r="F25" i="120" s="1"/>
  <c r="G25" i="120" s="1"/>
  <c r="Q31" i="119"/>
  <c r="F26" i="120" s="1"/>
  <c r="G26" i="120" s="1"/>
  <c r="Q32" i="119"/>
  <c r="F27" i="120" s="1"/>
  <c r="G27" i="120" s="1"/>
  <c r="Q10" i="119"/>
  <c r="F5" i="120" s="1"/>
  <c r="G5" i="120" s="1"/>
  <c r="N11" i="118"/>
  <c r="D6" i="120" s="1"/>
  <c r="E6" i="120" s="1"/>
  <c r="N12" i="118"/>
  <c r="D7" i="120" s="1"/>
  <c r="E7" i="120" s="1"/>
  <c r="N13" i="118"/>
  <c r="D8" i="120" s="1"/>
  <c r="E8" i="120" s="1"/>
  <c r="N14" i="118"/>
  <c r="D9" i="120" s="1"/>
  <c r="E9" i="120" s="1"/>
  <c r="N15" i="118"/>
  <c r="D10" i="120" s="1"/>
  <c r="E10" i="120" s="1"/>
  <c r="N16" i="118"/>
  <c r="D11" i="120" s="1"/>
  <c r="E11" i="120" s="1"/>
  <c r="N17" i="118"/>
  <c r="D12" i="120" s="1"/>
  <c r="E12" i="120" s="1"/>
  <c r="N18" i="118"/>
  <c r="D13" i="120" s="1"/>
  <c r="E13" i="120" s="1"/>
  <c r="N19" i="118"/>
  <c r="D14" i="120" s="1"/>
  <c r="E14" i="120" s="1"/>
  <c r="N20" i="118"/>
  <c r="D15" i="120" s="1"/>
  <c r="E15" i="120" s="1"/>
  <c r="N21" i="118"/>
  <c r="D16" i="120" s="1"/>
  <c r="E16" i="120" s="1"/>
  <c r="N22" i="118"/>
  <c r="D17" i="120" s="1"/>
  <c r="E17" i="120" s="1"/>
  <c r="N23" i="118"/>
  <c r="D18" i="120" s="1"/>
  <c r="E18" i="120" s="1"/>
  <c r="N24" i="118"/>
  <c r="D19" i="120" s="1"/>
  <c r="E19" i="120" s="1"/>
  <c r="N25" i="118"/>
  <c r="D20" i="120" s="1"/>
  <c r="E20" i="120" s="1"/>
  <c r="N26" i="118"/>
  <c r="D21" i="120" s="1"/>
  <c r="E21" i="120" s="1"/>
  <c r="N27" i="118"/>
  <c r="D22" i="120" s="1"/>
  <c r="E22" i="120" s="1"/>
  <c r="N28" i="118"/>
  <c r="D23" i="120" s="1"/>
  <c r="E23" i="120" s="1"/>
  <c r="N29" i="118"/>
  <c r="D24" i="120" s="1"/>
  <c r="E24" i="120" s="1"/>
  <c r="N30" i="118"/>
  <c r="D25" i="120" s="1"/>
  <c r="E25" i="120" s="1"/>
  <c r="N31" i="118"/>
  <c r="D26" i="120" s="1"/>
  <c r="E26" i="120" s="1"/>
  <c r="N32" i="118"/>
  <c r="D27" i="120" s="1"/>
  <c r="E27" i="120" s="1"/>
  <c r="N10" i="118"/>
  <c r="D5" i="120" s="1"/>
  <c r="E5" i="120" s="1"/>
  <c r="F31" i="120"/>
  <c r="F30" i="120"/>
  <c r="C27" i="120"/>
  <c r="B27" i="120"/>
  <c r="C26" i="120"/>
  <c r="B26" i="120"/>
  <c r="C25" i="120"/>
  <c r="B25" i="120"/>
  <c r="C24" i="120"/>
  <c r="B24" i="120"/>
  <c r="C23" i="120"/>
  <c r="B23" i="120"/>
  <c r="C22" i="120"/>
  <c r="B22" i="120"/>
  <c r="C21" i="120"/>
  <c r="B21" i="120"/>
  <c r="C20" i="120"/>
  <c r="B20" i="120"/>
  <c r="C19" i="120"/>
  <c r="B19" i="120"/>
  <c r="C18" i="120"/>
  <c r="B18" i="120"/>
  <c r="C17" i="120"/>
  <c r="B17" i="120"/>
  <c r="C16" i="120"/>
  <c r="B16" i="120"/>
  <c r="C15" i="120"/>
  <c r="B15" i="120"/>
  <c r="C14" i="120"/>
  <c r="B14" i="120"/>
  <c r="C13" i="120"/>
  <c r="B13" i="120"/>
  <c r="C12" i="120"/>
  <c r="B12" i="120"/>
  <c r="C11" i="120"/>
  <c r="B11" i="120"/>
  <c r="C10" i="120"/>
  <c r="B10" i="120"/>
  <c r="C9" i="120"/>
  <c r="B9" i="120"/>
  <c r="C8" i="120"/>
  <c r="B8" i="120"/>
  <c r="C7" i="120"/>
  <c r="B7" i="120"/>
  <c r="C6" i="120"/>
  <c r="B6" i="120"/>
  <c r="C5" i="120"/>
  <c r="B5" i="120"/>
  <c r="A1" i="120"/>
  <c r="P36" i="119"/>
  <c r="P35" i="119"/>
  <c r="C32" i="119"/>
  <c r="B32" i="119"/>
  <c r="A32" i="119"/>
  <c r="C31" i="119"/>
  <c r="B31" i="119"/>
  <c r="A31" i="119"/>
  <c r="C30" i="119"/>
  <c r="B30" i="119"/>
  <c r="A30" i="119"/>
  <c r="C29" i="119"/>
  <c r="B29" i="119"/>
  <c r="A29" i="119"/>
  <c r="C28" i="119"/>
  <c r="B28" i="119"/>
  <c r="A28" i="119"/>
  <c r="C27" i="119"/>
  <c r="B27" i="119"/>
  <c r="A27" i="119"/>
  <c r="C26" i="119"/>
  <c r="B26" i="119"/>
  <c r="A26" i="119"/>
  <c r="C25" i="119"/>
  <c r="B25" i="119"/>
  <c r="A25" i="119"/>
  <c r="C24" i="119"/>
  <c r="B24" i="119"/>
  <c r="A24" i="119"/>
  <c r="C23" i="119"/>
  <c r="B23" i="119"/>
  <c r="A23" i="119"/>
  <c r="C22" i="119"/>
  <c r="B22" i="119"/>
  <c r="A22" i="119"/>
  <c r="C21" i="119"/>
  <c r="B21" i="119"/>
  <c r="A21" i="119"/>
  <c r="C20" i="119"/>
  <c r="B20" i="119"/>
  <c r="A20" i="119"/>
  <c r="C19" i="119"/>
  <c r="B19" i="119"/>
  <c r="A19" i="119"/>
  <c r="C18" i="119"/>
  <c r="B18" i="119"/>
  <c r="A18" i="119"/>
  <c r="C17" i="119"/>
  <c r="B17" i="119"/>
  <c r="A17" i="119"/>
  <c r="C16" i="119"/>
  <c r="B16" i="119"/>
  <c r="A16" i="119"/>
  <c r="C15" i="119"/>
  <c r="B15" i="119"/>
  <c r="A15" i="119"/>
  <c r="C14" i="119"/>
  <c r="B14" i="119"/>
  <c r="A14" i="119"/>
  <c r="C13" i="119"/>
  <c r="B13" i="119"/>
  <c r="A13" i="119"/>
  <c r="C12" i="119"/>
  <c r="B12" i="119"/>
  <c r="A12" i="119"/>
  <c r="C11" i="119"/>
  <c r="B11" i="119"/>
  <c r="A11" i="119"/>
  <c r="C10" i="119"/>
  <c r="B10" i="119"/>
  <c r="A10" i="119"/>
  <c r="A1" i="119"/>
  <c r="M36" i="118"/>
  <c r="M35" i="118"/>
  <c r="C32" i="118"/>
  <c r="B32" i="118"/>
  <c r="A32" i="118"/>
  <c r="C31" i="118"/>
  <c r="B31" i="118"/>
  <c r="A31" i="118"/>
  <c r="C30" i="118"/>
  <c r="B30" i="118"/>
  <c r="A30" i="118"/>
  <c r="C29" i="118"/>
  <c r="B29" i="118"/>
  <c r="A29" i="118"/>
  <c r="C28" i="118"/>
  <c r="B28" i="118"/>
  <c r="A28" i="118"/>
  <c r="C27" i="118"/>
  <c r="B27" i="118"/>
  <c r="A27" i="118"/>
  <c r="C26" i="118"/>
  <c r="B26" i="118"/>
  <c r="A26" i="118"/>
  <c r="C25" i="118"/>
  <c r="B25" i="118"/>
  <c r="A25" i="118"/>
  <c r="C24" i="118"/>
  <c r="B24" i="118"/>
  <c r="A24" i="118"/>
  <c r="C23" i="118"/>
  <c r="B23" i="118"/>
  <c r="A23" i="118"/>
  <c r="C22" i="118"/>
  <c r="B22" i="118"/>
  <c r="A22" i="118"/>
  <c r="C21" i="118"/>
  <c r="B21" i="118"/>
  <c r="A21" i="118"/>
  <c r="C20" i="118"/>
  <c r="B20" i="118"/>
  <c r="A20" i="118"/>
  <c r="C19" i="118"/>
  <c r="B19" i="118"/>
  <c r="A19" i="118"/>
  <c r="C18" i="118"/>
  <c r="B18" i="118"/>
  <c r="A18" i="118"/>
  <c r="C17" i="118"/>
  <c r="B17" i="118"/>
  <c r="A17" i="118"/>
  <c r="C16" i="118"/>
  <c r="B16" i="118"/>
  <c r="A16" i="118"/>
  <c r="C15" i="118"/>
  <c r="B15" i="118"/>
  <c r="A15" i="118"/>
  <c r="C14" i="118"/>
  <c r="B14" i="118"/>
  <c r="A14" i="118"/>
  <c r="C13" i="118"/>
  <c r="B13" i="118"/>
  <c r="A13" i="118"/>
  <c r="C12" i="118"/>
  <c r="B12" i="118"/>
  <c r="A12" i="118"/>
  <c r="C11" i="118"/>
  <c r="B11" i="118"/>
  <c r="C10" i="118"/>
  <c r="B10" i="118"/>
  <c r="A10" i="118"/>
  <c r="A1" i="118"/>
  <c r="L30" i="117"/>
  <c r="M29" i="117"/>
  <c r="C27" i="117"/>
  <c r="B27" i="117"/>
  <c r="A27" i="117"/>
  <c r="C26" i="117"/>
  <c r="B26" i="117"/>
  <c r="A26" i="117"/>
  <c r="C25" i="117"/>
  <c r="B25" i="117"/>
  <c r="A25" i="117"/>
  <c r="C24" i="117"/>
  <c r="B24" i="117"/>
  <c r="A24" i="117"/>
  <c r="C23" i="117"/>
  <c r="B23" i="117"/>
  <c r="A23" i="117"/>
  <c r="C22" i="117"/>
  <c r="B22" i="117"/>
  <c r="A22" i="117"/>
  <c r="C21" i="117"/>
  <c r="B21" i="117"/>
  <c r="A21" i="117"/>
  <c r="C20" i="117"/>
  <c r="B20" i="117"/>
  <c r="A20" i="117"/>
  <c r="C19" i="117"/>
  <c r="B19" i="117"/>
  <c r="A19" i="117"/>
  <c r="C18" i="117"/>
  <c r="B18" i="117"/>
  <c r="A18" i="117"/>
  <c r="C17" i="117"/>
  <c r="B17" i="117"/>
  <c r="A17" i="117"/>
  <c r="C16" i="117"/>
  <c r="B16" i="117"/>
  <c r="A16" i="117"/>
  <c r="C15" i="117"/>
  <c r="B15" i="117"/>
  <c r="A15" i="117"/>
  <c r="C14" i="117"/>
  <c r="B14" i="117"/>
  <c r="A14" i="117"/>
  <c r="C13" i="117"/>
  <c r="B13" i="117"/>
  <c r="A13" i="117"/>
  <c r="C12" i="117"/>
  <c r="B12" i="117"/>
  <c r="A12" i="117"/>
  <c r="C11" i="117"/>
  <c r="B11" i="117"/>
  <c r="A11" i="117"/>
  <c r="C10" i="117"/>
  <c r="B10" i="117"/>
  <c r="A10" i="117"/>
  <c r="C9" i="117"/>
  <c r="B9" i="117"/>
  <c r="A9" i="117"/>
  <c r="C8" i="117"/>
  <c r="B8" i="117"/>
  <c r="A8" i="117"/>
  <c r="C7" i="117"/>
  <c r="B7" i="117"/>
  <c r="A7" i="117"/>
  <c r="C6" i="117"/>
  <c r="B6" i="117"/>
  <c r="A6" i="117"/>
  <c r="C5" i="117"/>
  <c r="B5" i="117"/>
  <c r="A5" i="117"/>
  <c r="A1" i="117"/>
  <c r="I35" i="116"/>
  <c r="I34" i="116"/>
  <c r="I31" i="116"/>
  <c r="J31" i="116" s="1"/>
  <c r="K27" i="117" s="1"/>
  <c r="C31" i="116"/>
  <c r="B31" i="116"/>
  <c r="A31" i="116"/>
  <c r="I30" i="116"/>
  <c r="J30" i="116" s="1"/>
  <c r="K26" i="117" s="1"/>
  <c r="C30" i="116"/>
  <c r="B30" i="116"/>
  <c r="A30" i="116"/>
  <c r="I29" i="116"/>
  <c r="J29" i="116" s="1"/>
  <c r="K25" i="117" s="1"/>
  <c r="C29" i="116"/>
  <c r="B29" i="116"/>
  <c r="A29" i="116"/>
  <c r="I28" i="116"/>
  <c r="J28" i="116" s="1"/>
  <c r="K24" i="117" s="1"/>
  <c r="C28" i="116"/>
  <c r="B28" i="116"/>
  <c r="A28" i="116"/>
  <c r="I27" i="116"/>
  <c r="J27" i="116" s="1"/>
  <c r="K23" i="117" s="1"/>
  <c r="C27" i="116"/>
  <c r="B27" i="116"/>
  <c r="A27" i="116"/>
  <c r="I26" i="116"/>
  <c r="J26" i="116" s="1"/>
  <c r="K22" i="117" s="1"/>
  <c r="C26" i="116"/>
  <c r="B26" i="116"/>
  <c r="A26" i="116"/>
  <c r="I25" i="116"/>
  <c r="J25" i="116" s="1"/>
  <c r="K21" i="117" s="1"/>
  <c r="C25" i="116"/>
  <c r="B25" i="116"/>
  <c r="A25" i="116"/>
  <c r="I24" i="116"/>
  <c r="J24" i="116" s="1"/>
  <c r="K20" i="117" s="1"/>
  <c r="C24" i="116"/>
  <c r="B24" i="116"/>
  <c r="A24" i="116"/>
  <c r="I23" i="116"/>
  <c r="J23" i="116" s="1"/>
  <c r="K19" i="117" s="1"/>
  <c r="C23" i="116"/>
  <c r="B23" i="116"/>
  <c r="A23" i="116"/>
  <c r="I22" i="116"/>
  <c r="J22" i="116" s="1"/>
  <c r="K18" i="117" s="1"/>
  <c r="C22" i="116"/>
  <c r="B22" i="116"/>
  <c r="A22" i="116"/>
  <c r="I21" i="116"/>
  <c r="J21" i="116" s="1"/>
  <c r="K17" i="117" s="1"/>
  <c r="C21" i="116"/>
  <c r="B21" i="116"/>
  <c r="A21" i="116"/>
  <c r="I20" i="116"/>
  <c r="J20" i="116" s="1"/>
  <c r="K16" i="117" s="1"/>
  <c r="C20" i="116"/>
  <c r="B20" i="116"/>
  <c r="A20" i="116"/>
  <c r="I19" i="116"/>
  <c r="J19" i="116" s="1"/>
  <c r="K15" i="117" s="1"/>
  <c r="C19" i="116"/>
  <c r="B19" i="116"/>
  <c r="A19" i="116"/>
  <c r="I18" i="116"/>
  <c r="J18" i="116" s="1"/>
  <c r="K14" i="117" s="1"/>
  <c r="C18" i="116"/>
  <c r="B18" i="116"/>
  <c r="A18" i="116"/>
  <c r="I17" i="116"/>
  <c r="J17" i="116" s="1"/>
  <c r="K13" i="117" s="1"/>
  <c r="C17" i="116"/>
  <c r="B17" i="116"/>
  <c r="A17" i="116"/>
  <c r="I16" i="116"/>
  <c r="J16" i="116" s="1"/>
  <c r="K12" i="117" s="1"/>
  <c r="C16" i="116"/>
  <c r="B16" i="116"/>
  <c r="A16" i="116"/>
  <c r="I15" i="116"/>
  <c r="J15" i="116" s="1"/>
  <c r="K11" i="117" s="1"/>
  <c r="C15" i="116"/>
  <c r="B15" i="116"/>
  <c r="A15" i="116"/>
  <c r="I14" i="116"/>
  <c r="J14" i="116" s="1"/>
  <c r="K10" i="117" s="1"/>
  <c r="C14" i="116"/>
  <c r="B14" i="116"/>
  <c r="A14" i="116"/>
  <c r="I13" i="116"/>
  <c r="J13" i="116" s="1"/>
  <c r="K9" i="117" s="1"/>
  <c r="C13" i="116"/>
  <c r="B13" i="116"/>
  <c r="A13" i="116"/>
  <c r="I12" i="116"/>
  <c r="J12" i="116" s="1"/>
  <c r="K8" i="117" s="1"/>
  <c r="C12" i="116"/>
  <c r="B12" i="116"/>
  <c r="A12" i="116"/>
  <c r="I11" i="116"/>
  <c r="J11" i="116" s="1"/>
  <c r="K7" i="117" s="1"/>
  <c r="C11" i="116"/>
  <c r="B11" i="116"/>
  <c r="A11" i="116"/>
  <c r="I10" i="116"/>
  <c r="J10" i="116" s="1"/>
  <c r="K6" i="117" s="1"/>
  <c r="C10" i="116"/>
  <c r="B10" i="116"/>
  <c r="A10" i="116"/>
  <c r="I9" i="116"/>
  <c r="J9" i="116" s="1"/>
  <c r="K5" i="117" s="1"/>
  <c r="C9" i="116"/>
  <c r="B9" i="116"/>
  <c r="A9" i="116"/>
  <c r="A1" i="116"/>
  <c r="H35" i="115"/>
  <c r="H34" i="115"/>
  <c r="H31" i="115"/>
  <c r="C31" i="115"/>
  <c r="B31" i="115"/>
  <c r="A31" i="115"/>
  <c r="H30" i="115"/>
  <c r="I30" i="115" s="1"/>
  <c r="J26" i="117" s="1"/>
  <c r="C30" i="115"/>
  <c r="B30" i="115"/>
  <c r="A30" i="115"/>
  <c r="H29" i="115"/>
  <c r="I29" i="115" s="1"/>
  <c r="J25" i="117" s="1"/>
  <c r="C29" i="115"/>
  <c r="B29" i="115"/>
  <c r="A29" i="115"/>
  <c r="H28" i="115"/>
  <c r="I28" i="115" s="1"/>
  <c r="J24" i="117" s="1"/>
  <c r="C28" i="115"/>
  <c r="B28" i="115"/>
  <c r="A28" i="115"/>
  <c r="H27" i="115"/>
  <c r="C27" i="115"/>
  <c r="B27" i="115"/>
  <c r="A27" i="115"/>
  <c r="H26" i="115"/>
  <c r="C26" i="115"/>
  <c r="B26" i="115"/>
  <c r="A26" i="115"/>
  <c r="H25" i="115"/>
  <c r="I25" i="115" s="1"/>
  <c r="J21" i="117" s="1"/>
  <c r="C25" i="115"/>
  <c r="B25" i="115"/>
  <c r="A25" i="115"/>
  <c r="H24" i="115"/>
  <c r="I24" i="115" s="1"/>
  <c r="J20" i="117" s="1"/>
  <c r="C24" i="115"/>
  <c r="B24" i="115"/>
  <c r="A24" i="115"/>
  <c r="H23" i="115"/>
  <c r="C23" i="115"/>
  <c r="B23" i="115"/>
  <c r="A23" i="115"/>
  <c r="I22" i="115"/>
  <c r="J18" i="117" s="1"/>
  <c r="H22" i="115"/>
  <c r="C22" i="115"/>
  <c r="B22" i="115"/>
  <c r="A22" i="115"/>
  <c r="H21" i="115"/>
  <c r="C21" i="115"/>
  <c r="B21" i="115"/>
  <c r="A21" i="115"/>
  <c r="H20" i="115"/>
  <c r="I20" i="115" s="1"/>
  <c r="J16" i="117" s="1"/>
  <c r="C20" i="115"/>
  <c r="B20" i="115"/>
  <c r="A20" i="115"/>
  <c r="H19" i="115"/>
  <c r="C19" i="115"/>
  <c r="B19" i="115"/>
  <c r="A19" i="115"/>
  <c r="H18" i="115"/>
  <c r="C18" i="115"/>
  <c r="B18" i="115"/>
  <c r="A18" i="115"/>
  <c r="H17" i="115"/>
  <c r="I17" i="115" s="1"/>
  <c r="J13" i="117" s="1"/>
  <c r="C17" i="115"/>
  <c r="B17" i="115"/>
  <c r="A17" i="115"/>
  <c r="H16" i="115"/>
  <c r="I16" i="115" s="1"/>
  <c r="J12" i="117" s="1"/>
  <c r="C16" i="115"/>
  <c r="B16" i="115"/>
  <c r="A16" i="115"/>
  <c r="H15" i="115"/>
  <c r="I15" i="115" s="1"/>
  <c r="J11" i="117" s="1"/>
  <c r="C15" i="115"/>
  <c r="B15" i="115"/>
  <c r="A15" i="115"/>
  <c r="H14" i="115"/>
  <c r="C14" i="115"/>
  <c r="B14" i="115"/>
  <c r="A14" i="115"/>
  <c r="H13" i="115"/>
  <c r="C13" i="115"/>
  <c r="B13" i="115"/>
  <c r="A13" i="115"/>
  <c r="H12" i="115"/>
  <c r="I12" i="115" s="1"/>
  <c r="J8" i="117" s="1"/>
  <c r="C12" i="115"/>
  <c r="B12" i="115"/>
  <c r="A12" i="115"/>
  <c r="H11" i="115"/>
  <c r="C11" i="115"/>
  <c r="B11" i="115"/>
  <c r="A11" i="115"/>
  <c r="H10" i="115"/>
  <c r="C10" i="115"/>
  <c r="B10" i="115"/>
  <c r="A10" i="115"/>
  <c r="H9" i="115"/>
  <c r="I9" i="115" s="1"/>
  <c r="J5" i="117" s="1"/>
  <c r="C9" i="115"/>
  <c r="B9" i="115"/>
  <c r="A9" i="115"/>
  <c r="A1" i="115"/>
  <c r="H35" i="114"/>
  <c r="H34" i="114"/>
  <c r="H31" i="114"/>
  <c r="I31" i="114" s="1"/>
  <c r="I27" i="117" s="1"/>
  <c r="C31" i="114"/>
  <c r="B31" i="114"/>
  <c r="A31" i="114"/>
  <c r="H30" i="114"/>
  <c r="I30" i="114" s="1"/>
  <c r="I26" i="117" s="1"/>
  <c r="C30" i="114"/>
  <c r="B30" i="114"/>
  <c r="A30" i="114"/>
  <c r="H29" i="114"/>
  <c r="C29" i="114"/>
  <c r="B29" i="114"/>
  <c r="A29" i="114"/>
  <c r="H28" i="114"/>
  <c r="C28" i="114"/>
  <c r="B28" i="114"/>
  <c r="A28" i="114"/>
  <c r="H27" i="114"/>
  <c r="C27" i="114"/>
  <c r="B27" i="114"/>
  <c r="A27" i="114"/>
  <c r="H26" i="114"/>
  <c r="I26" i="114" s="1"/>
  <c r="I22" i="117" s="1"/>
  <c r="C26" i="114"/>
  <c r="B26" i="114"/>
  <c r="A26" i="114"/>
  <c r="H25" i="114"/>
  <c r="I25" i="114" s="1"/>
  <c r="I21" i="117" s="1"/>
  <c r="C25" i="114"/>
  <c r="B25" i="114"/>
  <c r="A25" i="114"/>
  <c r="H24" i="114"/>
  <c r="C24" i="114"/>
  <c r="B24" i="114"/>
  <c r="A24" i="114"/>
  <c r="H23" i="114"/>
  <c r="I23" i="114" s="1"/>
  <c r="I19" i="117" s="1"/>
  <c r="C23" i="114"/>
  <c r="B23" i="114"/>
  <c r="A23" i="114"/>
  <c r="H22" i="114"/>
  <c r="I22" i="114" s="1"/>
  <c r="I18" i="117" s="1"/>
  <c r="C22" i="114"/>
  <c r="B22" i="114"/>
  <c r="A22" i="114"/>
  <c r="H21" i="114"/>
  <c r="I21" i="114" s="1"/>
  <c r="I17" i="117" s="1"/>
  <c r="C21" i="114"/>
  <c r="B21" i="114"/>
  <c r="A21" i="114"/>
  <c r="H20" i="114"/>
  <c r="C20" i="114"/>
  <c r="B20" i="114"/>
  <c r="A20" i="114"/>
  <c r="H19" i="114"/>
  <c r="C19" i="114"/>
  <c r="B19" i="114"/>
  <c r="A19" i="114"/>
  <c r="H18" i="114"/>
  <c r="I18" i="114" s="1"/>
  <c r="I14" i="117" s="1"/>
  <c r="C18" i="114"/>
  <c r="B18" i="114"/>
  <c r="A18" i="114"/>
  <c r="H17" i="114"/>
  <c r="C17" i="114"/>
  <c r="B17" i="114"/>
  <c r="A17" i="114"/>
  <c r="H16" i="114"/>
  <c r="C16" i="114"/>
  <c r="B16" i="114"/>
  <c r="A16" i="114"/>
  <c r="H15" i="114"/>
  <c r="I15" i="114" s="1"/>
  <c r="I11" i="117" s="1"/>
  <c r="C15" i="114"/>
  <c r="B15" i="114"/>
  <c r="A15" i="114"/>
  <c r="H14" i="114"/>
  <c r="I14" i="114" s="1"/>
  <c r="I10" i="117" s="1"/>
  <c r="C14" i="114"/>
  <c r="B14" i="114"/>
  <c r="A14" i="114"/>
  <c r="H13" i="114"/>
  <c r="C13" i="114"/>
  <c r="B13" i="114"/>
  <c r="A13" i="114"/>
  <c r="H12" i="114"/>
  <c r="I12" i="114" s="1"/>
  <c r="I8" i="117" s="1"/>
  <c r="L8" i="117" s="1"/>
  <c r="M8" i="117" s="1"/>
  <c r="C12" i="114"/>
  <c r="B12" i="114"/>
  <c r="A12" i="114"/>
  <c r="H11" i="114"/>
  <c r="C11" i="114"/>
  <c r="B11" i="114"/>
  <c r="A11" i="114"/>
  <c r="H10" i="114"/>
  <c r="I10" i="114" s="1"/>
  <c r="I6" i="117" s="1"/>
  <c r="C10" i="114"/>
  <c r="B10" i="114"/>
  <c r="A10" i="114"/>
  <c r="H9" i="114"/>
  <c r="C9" i="114"/>
  <c r="B9" i="114"/>
  <c r="A9" i="114"/>
  <c r="A1" i="114"/>
  <c r="I35" i="113"/>
  <c r="I34" i="113"/>
  <c r="I31" i="113"/>
  <c r="J31" i="113" s="1"/>
  <c r="F27" i="117" s="1"/>
  <c r="C31" i="113"/>
  <c r="B31" i="113"/>
  <c r="A31" i="113"/>
  <c r="I30" i="113"/>
  <c r="C30" i="113"/>
  <c r="B30" i="113"/>
  <c r="A30" i="113"/>
  <c r="I29" i="113"/>
  <c r="J29" i="113" s="1"/>
  <c r="F25" i="117" s="1"/>
  <c r="C29" i="113"/>
  <c r="B29" i="113"/>
  <c r="A29" i="113"/>
  <c r="I28" i="113"/>
  <c r="C28" i="113"/>
  <c r="B28" i="113"/>
  <c r="A28" i="113"/>
  <c r="I27" i="113"/>
  <c r="C27" i="113"/>
  <c r="B27" i="113"/>
  <c r="A27" i="113"/>
  <c r="I26" i="113"/>
  <c r="C26" i="113"/>
  <c r="B26" i="113"/>
  <c r="A26" i="113"/>
  <c r="I25" i="113"/>
  <c r="C25" i="113"/>
  <c r="B25" i="113"/>
  <c r="A25" i="113"/>
  <c r="I24" i="113"/>
  <c r="C24" i="113"/>
  <c r="B24" i="113"/>
  <c r="A24" i="113"/>
  <c r="I23" i="113"/>
  <c r="J23" i="113" s="1"/>
  <c r="F19" i="117" s="1"/>
  <c r="C23" i="113"/>
  <c r="B23" i="113"/>
  <c r="A23" i="113"/>
  <c r="I22" i="113"/>
  <c r="C22" i="113"/>
  <c r="B22" i="113"/>
  <c r="A22" i="113"/>
  <c r="I21" i="113"/>
  <c r="J21" i="113" s="1"/>
  <c r="F17" i="117" s="1"/>
  <c r="C21" i="113"/>
  <c r="B21" i="113"/>
  <c r="A21" i="113"/>
  <c r="I20" i="113"/>
  <c r="C20" i="113"/>
  <c r="B20" i="113"/>
  <c r="A20" i="113"/>
  <c r="I19" i="113"/>
  <c r="C19" i="113"/>
  <c r="B19" i="113"/>
  <c r="A19" i="113"/>
  <c r="I18" i="113"/>
  <c r="J18" i="113" s="1"/>
  <c r="F14" i="117" s="1"/>
  <c r="C18" i="113"/>
  <c r="B18" i="113"/>
  <c r="A18" i="113"/>
  <c r="I17" i="113"/>
  <c r="C17" i="113"/>
  <c r="B17" i="113"/>
  <c r="A17" i="113"/>
  <c r="I16" i="113"/>
  <c r="C16" i="113"/>
  <c r="B16" i="113"/>
  <c r="A16" i="113"/>
  <c r="I15" i="113"/>
  <c r="C15" i="113"/>
  <c r="B15" i="113"/>
  <c r="A15" i="113"/>
  <c r="I14" i="113"/>
  <c r="C14" i="113"/>
  <c r="B14" i="113"/>
  <c r="A14" i="113"/>
  <c r="I13" i="113"/>
  <c r="J13" i="113" s="1"/>
  <c r="F9" i="117" s="1"/>
  <c r="C13" i="113"/>
  <c r="B13" i="113"/>
  <c r="A13" i="113"/>
  <c r="I12" i="113"/>
  <c r="C12" i="113"/>
  <c r="B12" i="113"/>
  <c r="A12" i="113"/>
  <c r="I11" i="113"/>
  <c r="C11" i="113"/>
  <c r="B11" i="113"/>
  <c r="A11" i="113"/>
  <c r="I10" i="113"/>
  <c r="C10" i="113"/>
  <c r="B10" i="113"/>
  <c r="A10" i="113"/>
  <c r="I9" i="113"/>
  <c r="C9" i="113"/>
  <c r="B9" i="113"/>
  <c r="A9" i="113"/>
  <c r="A1" i="113"/>
  <c r="K35" i="112"/>
  <c r="K34" i="112"/>
  <c r="K31" i="112"/>
  <c r="L31" i="112" s="1"/>
  <c r="E27" i="117" s="1"/>
  <c r="C31" i="112"/>
  <c r="B31" i="112"/>
  <c r="A31" i="112"/>
  <c r="K30" i="112"/>
  <c r="L30" i="112" s="1"/>
  <c r="E26" i="117" s="1"/>
  <c r="C30" i="112"/>
  <c r="B30" i="112"/>
  <c r="A30" i="112"/>
  <c r="K29" i="112"/>
  <c r="C29" i="112"/>
  <c r="B29" i="112"/>
  <c r="A29" i="112"/>
  <c r="K28" i="112"/>
  <c r="C28" i="112"/>
  <c r="B28" i="112"/>
  <c r="A28" i="112"/>
  <c r="K27" i="112"/>
  <c r="C27" i="112"/>
  <c r="B27" i="112"/>
  <c r="A27" i="112"/>
  <c r="K26" i="112"/>
  <c r="L26" i="112" s="1"/>
  <c r="E22" i="117" s="1"/>
  <c r="C26" i="112"/>
  <c r="B26" i="112"/>
  <c r="A26" i="112"/>
  <c r="K25" i="112"/>
  <c r="C25" i="112"/>
  <c r="B25" i="112"/>
  <c r="A25" i="112"/>
  <c r="K24" i="112"/>
  <c r="C24" i="112"/>
  <c r="B24" i="112"/>
  <c r="A24" i="112"/>
  <c r="K23" i="112"/>
  <c r="C23" i="112"/>
  <c r="B23" i="112"/>
  <c r="A23" i="112"/>
  <c r="K22" i="112"/>
  <c r="L22" i="112" s="1"/>
  <c r="E18" i="117" s="1"/>
  <c r="C22" i="112"/>
  <c r="B22" i="112"/>
  <c r="A22" i="112"/>
  <c r="K21" i="112"/>
  <c r="L21" i="112" s="1"/>
  <c r="E17" i="117" s="1"/>
  <c r="C21" i="112"/>
  <c r="B21" i="112"/>
  <c r="A21" i="112"/>
  <c r="K20" i="112"/>
  <c r="C20" i="112"/>
  <c r="B20" i="112"/>
  <c r="A20" i="112"/>
  <c r="K19" i="112"/>
  <c r="C19" i="112"/>
  <c r="B19" i="112"/>
  <c r="A19" i="112"/>
  <c r="K18" i="112"/>
  <c r="L18" i="112" s="1"/>
  <c r="E14" i="117" s="1"/>
  <c r="C18" i="112"/>
  <c r="B18" i="112"/>
  <c r="A18" i="112"/>
  <c r="K17" i="112"/>
  <c r="C17" i="112"/>
  <c r="B17" i="112"/>
  <c r="A17" i="112"/>
  <c r="K16" i="112"/>
  <c r="L16" i="112" s="1"/>
  <c r="E12" i="117" s="1"/>
  <c r="C16" i="112"/>
  <c r="B16" i="112"/>
  <c r="A16" i="112"/>
  <c r="K15" i="112"/>
  <c r="C15" i="112"/>
  <c r="B15" i="112"/>
  <c r="A15" i="112"/>
  <c r="K14" i="112"/>
  <c r="L14" i="112" s="1"/>
  <c r="E10" i="117" s="1"/>
  <c r="C14" i="112"/>
  <c r="B14" i="112"/>
  <c r="A14" i="112"/>
  <c r="K13" i="112"/>
  <c r="C13" i="112"/>
  <c r="B13" i="112"/>
  <c r="A13" i="112"/>
  <c r="K12" i="112"/>
  <c r="C12" i="112"/>
  <c r="B12" i="112"/>
  <c r="A12" i="112"/>
  <c r="K11" i="112"/>
  <c r="C11" i="112"/>
  <c r="B11" i="112"/>
  <c r="A11" i="112"/>
  <c r="K10" i="112"/>
  <c r="L10" i="112" s="1"/>
  <c r="E6" i="117" s="1"/>
  <c r="C10" i="112"/>
  <c r="B10" i="112"/>
  <c r="A10" i="112"/>
  <c r="K9" i="112"/>
  <c r="C9" i="112"/>
  <c r="B9" i="112"/>
  <c r="A9" i="112"/>
  <c r="A1" i="112"/>
  <c r="H35" i="111"/>
  <c r="H34" i="111"/>
  <c r="H31" i="111"/>
  <c r="I31" i="111" s="1"/>
  <c r="D27" i="117" s="1"/>
  <c r="C31" i="111"/>
  <c r="B31" i="111"/>
  <c r="A31" i="111"/>
  <c r="H30" i="111"/>
  <c r="C30" i="111"/>
  <c r="B30" i="111"/>
  <c r="A30" i="111"/>
  <c r="H29" i="111"/>
  <c r="I29" i="111" s="1"/>
  <c r="D25" i="117" s="1"/>
  <c r="C29" i="111"/>
  <c r="B29" i="111"/>
  <c r="A29" i="111"/>
  <c r="H28" i="111"/>
  <c r="C28" i="111"/>
  <c r="B28" i="111"/>
  <c r="A28" i="111"/>
  <c r="H27" i="111"/>
  <c r="I27" i="111" s="1"/>
  <c r="D23" i="117" s="1"/>
  <c r="C27" i="111"/>
  <c r="B27" i="111"/>
  <c r="A27" i="111"/>
  <c r="H26" i="111"/>
  <c r="C26" i="111"/>
  <c r="B26" i="111"/>
  <c r="A26" i="111"/>
  <c r="H25" i="111"/>
  <c r="C25" i="111"/>
  <c r="B25" i="111"/>
  <c r="A25" i="111"/>
  <c r="H24" i="111"/>
  <c r="I24" i="111" s="1"/>
  <c r="D20" i="117" s="1"/>
  <c r="C24" i="111"/>
  <c r="B24" i="111"/>
  <c r="A24" i="111"/>
  <c r="H23" i="111"/>
  <c r="I23" i="111" s="1"/>
  <c r="D19" i="117" s="1"/>
  <c r="C23" i="111"/>
  <c r="B23" i="111"/>
  <c r="A23" i="111"/>
  <c r="H22" i="111"/>
  <c r="C22" i="111"/>
  <c r="B22" i="111"/>
  <c r="A22" i="111"/>
  <c r="H21" i="111"/>
  <c r="C21" i="111"/>
  <c r="B21" i="111"/>
  <c r="A21" i="111"/>
  <c r="H20" i="111"/>
  <c r="I20" i="111" s="1"/>
  <c r="D16" i="117" s="1"/>
  <c r="C20" i="111"/>
  <c r="B20" i="111"/>
  <c r="A20" i="111"/>
  <c r="H19" i="111"/>
  <c r="I19" i="111" s="1"/>
  <c r="D15" i="117" s="1"/>
  <c r="C19" i="111"/>
  <c r="B19" i="111"/>
  <c r="A19" i="111"/>
  <c r="H18" i="111"/>
  <c r="C18" i="111"/>
  <c r="B18" i="111"/>
  <c r="A18" i="111"/>
  <c r="H17" i="111"/>
  <c r="I17" i="111" s="1"/>
  <c r="D13" i="117" s="1"/>
  <c r="C17" i="111"/>
  <c r="B17" i="111"/>
  <c r="A17" i="111"/>
  <c r="H16" i="111"/>
  <c r="I16" i="111" s="1"/>
  <c r="D12" i="117" s="1"/>
  <c r="C16" i="111"/>
  <c r="B16" i="111"/>
  <c r="A16" i="111"/>
  <c r="H15" i="111"/>
  <c r="I15" i="111" s="1"/>
  <c r="D11" i="117" s="1"/>
  <c r="C15" i="111"/>
  <c r="B15" i="111"/>
  <c r="A15" i="111"/>
  <c r="H14" i="111"/>
  <c r="C14" i="111"/>
  <c r="B14" i="111"/>
  <c r="A14" i="111"/>
  <c r="H13" i="111"/>
  <c r="C13" i="111"/>
  <c r="B13" i="111"/>
  <c r="A13" i="111"/>
  <c r="H12" i="111"/>
  <c r="I12" i="111" s="1"/>
  <c r="D8" i="117" s="1"/>
  <c r="C12" i="111"/>
  <c r="B12" i="111"/>
  <c r="A12" i="111"/>
  <c r="H11" i="111"/>
  <c r="C11" i="111"/>
  <c r="B11" i="111"/>
  <c r="A11" i="111"/>
  <c r="H10" i="111"/>
  <c r="C10" i="111"/>
  <c r="B10" i="111"/>
  <c r="A10" i="111"/>
  <c r="H9" i="111"/>
  <c r="C9" i="111"/>
  <c r="B9" i="111"/>
  <c r="A9" i="111"/>
  <c r="A1" i="111"/>
  <c r="L21" i="117" l="1"/>
  <c r="M21" i="117" s="1"/>
  <c r="L11" i="117"/>
  <c r="M11" i="117" s="1"/>
  <c r="G27" i="117"/>
  <c r="H27" i="117" s="1"/>
  <c r="L18" i="117"/>
  <c r="M18" i="117" s="1"/>
  <c r="L26" i="117"/>
  <c r="M26" i="117" s="1"/>
  <c r="L24" i="112"/>
  <c r="E20" i="117" s="1"/>
  <c r="J25" i="113"/>
  <c r="F21" i="117" s="1"/>
  <c r="I28" i="114"/>
  <c r="I24" i="117" s="1"/>
  <c r="L24" i="117" s="1"/>
  <c r="M24" i="117" s="1"/>
  <c r="I13" i="115"/>
  <c r="J9" i="117" s="1"/>
  <c r="I18" i="111"/>
  <c r="D14" i="117" s="1"/>
  <c r="G14" i="117" s="1"/>
  <c r="H14" i="117" s="1"/>
  <c r="I13" i="111"/>
  <c r="D9" i="117" s="1"/>
  <c r="I14" i="111"/>
  <c r="D10" i="117" s="1"/>
  <c r="I30" i="111"/>
  <c r="D26" i="117" s="1"/>
  <c r="L15" i="112"/>
  <c r="E11" i="117" s="1"/>
  <c r="J17" i="113"/>
  <c r="F13" i="117" s="1"/>
  <c r="I19" i="114"/>
  <c r="I15" i="117" s="1"/>
  <c r="I14" i="115"/>
  <c r="J10" i="117" s="1"/>
  <c r="L10" i="117" s="1"/>
  <c r="M10" i="117" s="1"/>
  <c r="I23" i="115"/>
  <c r="J19" i="117" s="1"/>
  <c r="L19" i="117" s="1"/>
  <c r="M19" i="117" s="1"/>
  <c r="I31" i="115"/>
  <c r="J27" i="117" s="1"/>
  <c r="L27" i="117" s="1"/>
  <c r="M27" i="117" s="1"/>
  <c r="I21" i="115"/>
  <c r="J17" i="117" s="1"/>
  <c r="L17" i="117" s="1"/>
  <c r="M17" i="117" s="1"/>
  <c r="I11" i="114"/>
  <c r="I7" i="117" s="1"/>
  <c r="I20" i="114"/>
  <c r="I16" i="117" s="1"/>
  <c r="L16" i="117" s="1"/>
  <c r="M16" i="117" s="1"/>
  <c r="I29" i="114"/>
  <c r="I25" i="117" s="1"/>
  <c r="L25" i="117" s="1"/>
  <c r="M25" i="117" s="1"/>
  <c r="I13" i="114"/>
  <c r="I9" i="117" s="1"/>
  <c r="L9" i="117" s="1"/>
  <c r="M9" i="117" s="1"/>
  <c r="I27" i="114"/>
  <c r="I23" i="117" s="1"/>
  <c r="J10" i="113"/>
  <c r="F6" i="117" s="1"/>
  <c r="J19" i="113"/>
  <c r="F15" i="117" s="1"/>
  <c r="J26" i="113"/>
  <c r="F22" i="117" s="1"/>
  <c r="J9" i="113"/>
  <c r="F5" i="117" s="1"/>
  <c r="J11" i="113"/>
  <c r="F7" i="117" s="1"/>
  <c r="J27" i="113"/>
  <c r="F23" i="117" s="1"/>
  <c r="L19" i="112"/>
  <c r="E15" i="117" s="1"/>
  <c r="L28" i="112"/>
  <c r="E24" i="117" s="1"/>
  <c r="L23" i="112"/>
  <c r="E19" i="117" s="1"/>
  <c r="G19" i="117" s="1"/>
  <c r="H19" i="117" s="1"/>
  <c r="L27" i="112"/>
  <c r="E23" i="117" s="1"/>
  <c r="L20" i="112"/>
  <c r="E16" i="117" s="1"/>
  <c r="L12" i="112"/>
  <c r="E8" i="117" s="1"/>
  <c r="L11" i="112"/>
  <c r="E7" i="117" s="1"/>
  <c r="I22" i="111"/>
  <c r="D18" i="117" s="1"/>
  <c r="I10" i="111"/>
  <c r="D6" i="117" s="1"/>
  <c r="G6" i="117" s="1"/>
  <c r="H6" i="117" s="1"/>
  <c r="I26" i="111"/>
  <c r="D22" i="117" s="1"/>
  <c r="I21" i="111"/>
  <c r="D17" i="117" s="1"/>
  <c r="G17" i="117" s="1"/>
  <c r="H17" i="117" s="1"/>
  <c r="I9" i="111"/>
  <c r="D5" i="117" s="1"/>
  <c r="I25" i="111"/>
  <c r="D21" i="117" s="1"/>
  <c r="I11" i="111"/>
  <c r="D7" i="117" s="1"/>
  <c r="L29" i="112"/>
  <c r="E25" i="117" s="1"/>
  <c r="G25" i="117" s="1"/>
  <c r="H25" i="117" s="1"/>
  <c r="J14" i="113"/>
  <c r="F10" i="117" s="1"/>
  <c r="J22" i="113"/>
  <c r="F18" i="117" s="1"/>
  <c r="J30" i="113"/>
  <c r="F26" i="117" s="1"/>
  <c r="I16" i="114"/>
  <c r="I12" i="117" s="1"/>
  <c r="L12" i="117" s="1"/>
  <c r="M12" i="117" s="1"/>
  <c r="I24" i="114"/>
  <c r="I20" i="117" s="1"/>
  <c r="L20" i="117" s="1"/>
  <c r="M20" i="117" s="1"/>
  <c r="I10" i="115"/>
  <c r="J6" i="117" s="1"/>
  <c r="L6" i="117" s="1"/>
  <c r="M6" i="117" s="1"/>
  <c r="I18" i="115"/>
  <c r="J14" i="117" s="1"/>
  <c r="L14" i="117" s="1"/>
  <c r="M14" i="117" s="1"/>
  <c r="I26" i="115"/>
  <c r="J22" i="117" s="1"/>
  <c r="L22" i="117" s="1"/>
  <c r="M22" i="117" s="1"/>
  <c r="L13" i="112"/>
  <c r="E9" i="117" s="1"/>
  <c r="I11" i="115"/>
  <c r="J7" i="117" s="1"/>
  <c r="L9" i="112"/>
  <c r="E5" i="117" s="1"/>
  <c r="L17" i="112"/>
  <c r="E13" i="117" s="1"/>
  <c r="L25" i="112"/>
  <c r="E21" i="117" s="1"/>
  <c r="I28" i="111"/>
  <c r="D24" i="117" s="1"/>
  <c r="J16" i="113"/>
  <c r="F12" i="117" s="1"/>
  <c r="G12" i="117" s="1"/>
  <c r="H12" i="117" s="1"/>
  <c r="J24" i="113"/>
  <c r="F20" i="117" s="1"/>
  <c r="I9" i="114"/>
  <c r="I5" i="117" s="1"/>
  <c r="L5" i="117" s="1"/>
  <c r="M5" i="117" s="1"/>
  <c r="I17" i="114"/>
  <c r="I13" i="117" s="1"/>
  <c r="L13" i="117" s="1"/>
  <c r="M13" i="117" s="1"/>
  <c r="I27" i="115"/>
  <c r="J23" i="117" s="1"/>
  <c r="J15" i="113"/>
  <c r="F11" i="117" s="1"/>
  <c r="J12" i="113"/>
  <c r="F8" i="117" s="1"/>
  <c r="G8" i="117" s="1"/>
  <c r="H8" i="117" s="1"/>
  <c r="J20" i="113"/>
  <c r="F16" i="117" s="1"/>
  <c r="J28" i="113"/>
  <c r="F24" i="117" s="1"/>
  <c r="I19" i="115"/>
  <c r="J15" i="117" s="1"/>
  <c r="S10" i="105"/>
  <c r="T10" i="105" s="1"/>
  <c r="K6" i="73" s="1"/>
  <c r="S11" i="105"/>
  <c r="T11" i="105" s="1"/>
  <c r="K7" i="73" s="1"/>
  <c r="S12" i="105"/>
  <c r="T12" i="105" s="1"/>
  <c r="K8" i="73" s="1"/>
  <c r="S13" i="105"/>
  <c r="T13" i="105" s="1"/>
  <c r="K9" i="73" s="1"/>
  <c r="S14" i="105"/>
  <c r="T14" i="105" s="1"/>
  <c r="K10" i="73" s="1"/>
  <c r="S15" i="105"/>
  <c r="T15" i="105" s="1"/>
  <c r="K11" i="73" s="1"/>
  <c r="S16" i="105"/>
  <c r="T16" i="105" s="1"/>
  <c r="K12" i="73" s="1"/>
  <c r="S17" i="105"/>
  <c r="T17" i="105" s="1"/>
  <c r="K13" i="73" s="1"/>
  <c r="S18" i="105"/>
  <c r="T18" i="105" s="1"/>
  <c r="K14" i="73" s="1"/>
  <c r="S19" i="105"/>
  <c r="T19" i="105" s="1"/>
  <c r="K15" i="73" s="1"/>
  <c r="S20" i="105"/>
  <c r="T20" i="105" s="1"/>
  <c r="K16" i="73" s="1"/>
  <c r="S21" i="105"/>
  <c r="T21" i="105" s="1"/>
  <c r="K17" i="73" s="1"/>
  <c r="S22" i="105"/>
  <c r="T22" i="105" s="1"/>
  <c r="K18" i="73" s="1"/>
  <c r="S23" i="105"/>
  <c r="T23" i="105"/>
  <c r="K19" i="73" s="1"/>
  <c r="S24" i="105"/>
  <c r="T24" i="105"/>
  <c r="K20" i="73" s="1"/>
  <c r="S25" i="105"/>
  <c r="T25" i="105" s="1"/>
  <c r="K21" i="73" s="1"/>
  <c r="S26" i="105"/>
  <c r="T26" i="105" s="1"/>
  <c r="K22" i="73" s="1"/>
  <c r="S27" i="105"/>
  <c r="T27" i="105" s="1"/>
  <c r="K23" i="73" s="1"/>
  <c r="S28" i="105"/>
  <c r="T28" i="105" s="1"/>
  <c r="K24" i="73" s="1"/>
  <c r="S29" i="105"/>
  <c r="T29" i="105" s="1"/>
  <c r="K25" i="73" s="1"/>
  <c r="S30" i="105"/>
  <c r="T30" i="105" s="1"/>
  <c r="K26" i="73" s="1"/>
  <c r="S31" i="105"/>
  <c r="T31" i="105"/>
  <c r="K27" i="73" s="1"/>
  <c r="S9" i="105"/>
  <c r="T9" i="105" s="1"/>
  <c r="K5" i="73" s="1"/>
  <c r="T10" i="25"/>
  <c r="U10" i="25" s="1"/>
  <c r="J6" i="73" s="1"/>
  <c r="T11" i="25"/>
  <c r="U11" i="25"/>
  <c r="J7" i="73" s="1"/>
  <c r="T12" i="25"/>
  <c r="U12" i="25" s="1"/>
  <c r="J8" i="73" s="1"/>
  <c r="T13" i="25"/>
  <c r="U13" i="25" s="1"/>
  <c r="J9" i="73" s="1"/>
  <c r="T14" i="25"/>
  <c r="U14" i="25" s="1"/>
  <c r="J10" i="73" s="1"/>
  <c r="T15" i="25"/>
  <c r="U15" i="25" s="1"/>
  <c r="J11" i="73" s="1"/>
  <c r="T16" i="25"/>
  <c r="U16" i="25"/>
  <c r="J12" i="73" s="1"/>
  <c r="T17" i="25"/>
  <c r="U17" i="25" s="1"/>
  <c r="J13" i="73" s="1"/>
  <c r="T18" i="25"/>
  <c r="U18" i="25" s="1"/>
  <c r="J14" i="73" s="1"/>
  <c r="T19" i="25"/>
  <c r="U19" i="25" s="1"/>
  <c r="J15" i="73" s="1"/>
  <c r="T20" i="25"/>
  <c r="U20" i="25" s="1"/>
  <c r="J16" i="73" s="1"/>
  <c r="T21" i="25"/>
  <c r="U21" i="25"/>
  <c r="J17" i="73" s="1"/>
  <c r="T22" i="25"/>
  <c r="U22" i="25" s="1"/>
  <c r="J18" i="73" s="1"/>
  <c r="T23" i="25"/>
  <c r="U23" i="25" s="1"/>
  <c r="J19" i="73" s="1"/>
  <c r="T24" i="25"/>
  <c r="U24" i="25" s="1"/>
  <c r="J20" i="73" s="1"/>
  <c r="T25" i="25"/>
  <c r="U25" i="25"/>
  <c r="J21" i="73" s="1"/>
  <c r="T26" i="25"/>
  <c r="U26" i="25" s="1"/>
  <c r="J22" i="73" s="1"/>
  <c r="T27" i="25"/>
  <c r="U27" i="25" s="1"/>
  <c r="J23" i="73" s="1"/>
  <c r="T28" i="25"/>
  <c r="U28" i="25" s="1"/>
  <c r="J24" i="73" s="1"/>
  <c r="T29" i="25"/>
  <c r="U29" i="25" s="1"/>
  <c r="J25" i="73" s="1"/>
  <c r="T30" i="25"/>
  <c r="U30" i="25" s="1"/>
  <c r="J26" i="73" s="1"/>
  <c r="T31" i="25"/>
  <c r="U31" i="25" s="1"/>
  <c r="J27" i="73" s="1"/>
  <c r="T9" i="25"/>
  <c r="U9" i="25" s="1"/>
  <c r="J5" i="73" s="1"/>
  <c r="P10" i="24"/>
  <c r="Q10" i="24" s="1"/>
  <c r="I6" i="73" s="1"/>
  <c r="P11" i="24"/>
  <c r="Q11" i="24" s="1"/>
  <c r="I7" i="73" s="1"/>
  <c r="P12" i="24"/>
  <c r="Q12" i="24"/>
  <c r="I8" i="73" s="1"/>
  <c r="P13" i="24"/>
  <c r="Q13" i="24" s="1"/>
  <c r="I9" i="73" s="1"/>
  <c r="P14" i="24"/>
  <c r="Q14" i="24" s="1"/>
  <c r="I10" i="73" s="1"/>
  <c r="P15" i="24"/>
  <c r="Q15" i="24" s="1"/>
  <c r="I11" i="73" s="1"/>
  <c r="P16" i="24"/>
  <c r="Q16" i="24" s="1"/>
  <c r="I12" i="73" s="1"/>
  <c r="P17" i="24"/>
  <c r="Q17" i="24" s="1"/>
  <c r="I13" i="73" s="1"/>
  <c r="P18" i="24"/>
  <c r="Q18" i="24" s="1"/>
  <c r="I14" i="73" s="1"/>
  <c r="L14" i="73" s="1"/>
  <c r="M14" i="73" s="1"/>
  <c r="P19" i="24"/>
  <c r="Q19" i="24" s="1"/>
  <c r="I15" i="73" s="1"/>
  <c r="P20" i="24"/>
  <c r="Q20" i="24" s="1"/>
  <c r="I16" i="73" s="1"/>
  <c r="P21" i="24"/>
  <c r="Q21" i="24" s="1"/>
  <c r="I17" i="73" s="1"/>
  <c r="P22" i="24"/>
  <c r="Q22" i="24" s="1"/>
  <c r="I18" i="73" s="1"/>
  <c r="P23" i="24"/>
  <c r="Q23" i="24" s="1"/>
  <c r="I19" i="73" s="1"/>
  <c r="P24" i="24"/>
  <c r="Q24" i="24" s="1"/>
  <c r="I20" i="73" s="1"/>
  <c r="L20" i="73" s="1"/>
  <c r="M20" i="73" s="1"/>
  <c r="P25" i="24"/>
  <c r="Q25" i="24" s="1"/>
  <c r="I21" i="73" s="1"/>
  <c r="P26" i="24"/>
  <c r="Q26" i="24" s="1"/>
  <c r="I22" i="73" s="1"/>
  <c r="L22" i="73" s="1"/>
  <c r="M22" i="73" s="1"/>
  <c r="P27" i="24"/>
  <c r="Q27" i="24" s="1"/>
  <c r="I23" i="73" s="1"/>
  <c r="P28" i="24"/>
  <c r="Q28" i="24" s="1"/>
  <c r="I24" i="73" s="1"/>
  <c r="P29" i="24"/>
  <c r="Q29" i="24" s="1"/>
  <c r="I25" i="73" s="1"/>
  <c r="P30" i="24"/>
  <c r="Q30" i="24" s="1"/>
  <c r="I26" i="73" s="1"/>
  <c r="L26" i="73" s="1"/>
  <c r="M26" i="73" s="1"/>
  <c r="P31" i="24"/>
  <c r="Q31" i="24" s="1"/>
  <c r="I27" i="73" s="1"/>
  <c r="P9" i="24"/>
  <c r="Q9" i="24" s="1"/>
  <c r="I5" i="73" s="1"/>
  <c r="R10" i="23"/>
  <c r="S10" i="23" s="1"/>
  <c r="F6" i="73" s="1"/>
  <c r="R11" i="23"/>
  <c r="S11" i="23" s="1"/>
  <c r="F7" i="73" s="1"/>
  <c r="R12" i="23"/>
  <c r="S12" i="23" s="1"/>
  <c r="F8" i="73" s="1"/>
  <c r="R13" i="23"/>
  <c r="S13" i="23" s="1"/>
  <c r="F9" i="73" s="1"/>
  <c r="R14" i="23"/>
  <c r="S14" i="23" s="1"/>
  <c r="F10" i="73" s="1"/>
  <c r="R15" i="23"/>
  <c r="S15" i="23" s="1"/>
  <c r="F11" i="73" s="1"/>
  <c r="R16" i="23"/>
  <c r="S16" i="23" s="1"/>
  <c r="F12" i="73" s="1"/>
  <c r="R17" i="23"/>
  <c r="S17" i="23" s="1"/>
  <c r="F13" i="73" s="1"/>
  <c r="R18" i="23"/>
  <c r="S18" i="23" s="1"/>
  <c r="F14" i="73" s="1"/>
  <c r="R19" i="23"/>
  <c r="S19" i="23" s="1"/>
  <c r="F15" i="73" s="1"/>
  <c r="R20" i="23"/>
  <c r="S20" i="23" s="1"/>
  <c r="F16" i="73" s="1"/>
  <c r="R21" i="23"/>
  <c r="S21" i="23" s="1"/>
  <c r="F17" i="73" s="1"/>
  <c r="R22" i="23"/>
  <c r="S22" i="23" s="1"/>
  <c r="F18" i="73" s="1"/>
  <c r="R23" i="23"/>
  <c r="S23" i="23" s="1"/>
  <c r="F19" i="73" s="1"/>
  <c r="R24" i="23"/>
  <c r="S24" i="23" s="1"/>
  <c r="F20" i="73" s="1"/>
  <c r="R25" i="23"/>
  <c r="S25" i="23" s="1"/>
  <c r="F21" i="73" s="1"/>
  <c r="R26" i="23"/>
  <c r="S26" i="23" s="1"/>
  <c r="F22" i="73" s="1"/>
  <c r="R27" i="23"/>
  <c r="S27" i="23" s="1"/>
  <c r="F23" i="73" s="1"/>
  <c r="R28" i="23"/>
  <c r="S28" i="23" s="1"/>
  <c r="F24" i="73" s="1"/>
  <c r="R29" i="23"/>
  <c r="S29" i="23" s="1"/>
  <c r="F25" i="73" s="1"/>
  <c r="R30" i="23"/>
  <c r="S30" i="23" s="1"/>
  <c r="F26" i="73" s="1"/>
  <c r="R31" i="23"/>
  <c r="S31" i="23" s="1"/>
  <c r="F27" i="73" s="1"/>
  <c r="R9" i="23"/>
  <c r="S9" i="23" s="1"/>
  <c r="F5" i="73" s="1"/>
  <c r="I10" i="22"/>
  <c r="J10" i="22" s="1"/>
  <c r="E6" i="73" s="1"/>
  <c r="I11" i="22"/>
  <c r="J11" i="22" s="1"/>
  <c r="E7" i="73" s="1"/>
  <c r="I12" i="22"/>
  <c r="J12" i="22" s="1"/>
  <c r="E8" i="73" s="1"/>
  <c r="I13" i="22"/>
  <c r="J13" i="22" s="1"/>
  <c r="E9" i="73" s="1"/>
  <c r="I14" i="22"/>
  <c r="J14" i="22" s="1"/>
  <c r="E10" i="73" s="1"/>
  <c r="I15" i="22"/>
  <c r="J15" i="22" s="1"/>
  <c r="E11" i="73" s="1"/>
  <c r="I16" i="22"/>
  <c r="J16" i="22" s="1"/>
  <c r="E12" i="73" s="1"/>
  <c r="I17" i="22"/>
  <c r="J17" i="22" s="1"/>
  <c r="E13" i="73" s="1"/>
  <c r="I18" i="22"/>
  <c r="J18" i="22" s="1"/>
  <c r="E14" i="73" s="1"/>
  <c r="I19" i="22"/>
  <c r="J19" i="22" s="1"/>
  <c r="E15" i="73" s="1"/>
  <c r="I20" i="22"/>
  <c r="J20" i="22" s="1"/>
  <c r="E16" i="73" s="1"/>
  <c r="I21" i="22"/>
  <c r="J21" i="22" s="1"/>
  <c r="E17" i="73" s="1"/>
  <c r="I22" i="22"/>
  <c r="J22" i="22" s="1"/>
  <c r="E18" i="73" s="1"/>
  <c r="I23" i="22"/>
  <c r="J23" i="22" s="1"/>
  <c r="E19" i="73" s="1"/>
  <c r="I24" i="22"/>
  <c r="J24" i="22" s="1"/>
  <c r="E20" i="73" s="1"/>
  <c r="I25" i="22"/>
  <c r="J25" i="22" s="1"/>
  <c r="E21" i="73" s="1"/>
  <c r="I26" i="22"/>
  <c r="J26" i="22" s="1"/>
  <c r="E22" i="73" s="1"/>
  <c r="I27" i="22"/>
  <c r="J27" i="22" s="1"/>
  <c r="E23" i="73" s="1"/>
  <c r="I28" i="22"/>
  <c r="J28" i="22" s="1"/>
  <c r="E24" i="73" s="1"/>
  <c r="I29" i="22"/>
  <c r="J29" i="22" s="1"/>
  <c r="E25" i="73" s="1"/>
  <c r="I30" i="22"/>
  <c r="J30" i="22" s="1"/>
  <c r="E26" i="73" s="1"/>
  <c r="I31" i="22"/>
  <c r="J31" i="22" s="1"/>
  <c r="E27" i="73" s="1"/>
  <c r="I9" i="22"/>
  <c r="J9" i="22" s="1"/>
  <c r="E5" i="73" s="1"/>
  <c r="M31" i="21"/>
  <c r="N31" i="21" s="1"/>
  <c r="D27" i="73" s="1"/>
  <c r="M30" i="21"/>
  <c r="N30" i="21" s="1"/>
  <c r="D26" i="73" s="1"/>
  <c r="M29" i="21"/>
  <c r="N29" i="21" s="1"/>
  <c r="D25" i="73" s="1"/>
  <c r="M28" i="21"/>
  <c r="N28" i="21" s="1"/>
  <c r="D24" i="73" s="1"/>
  <c r="M27" i="21"/>
  <c r="N27" i="21" s="1"/>
  <c r="D23" i="73" s="1"/>
  <c r="M26" i="21"/>
  <c r="N26" i="21" s="1"/>
  <c r="D22" i="73" s="1"/>
  <c r="M25" i="21"/>
  <c r="N25" i="21" s="1"/>
  <c r="D21" i="73" s="1"/>
  <c r="M24" i="21"/>
  <c r="N24" i="21" s="1"/>
  <c r="D20" i="73" s="1"/>
  <c r="G20" i="73" s="1"/>
  <c r="H20" i="73" s="1"/>
  <c r="M23" i="21"/>
  <c r="N23" i="21" s="1"/>
  <c r="D19" i="73" s="1"/>
  <c r="M22" i="21"/>
  <c r="N22" i="21" s="1"/>
  <c r="D18" i="73" s="1"/>
  <c r="M21" i="21"/>
  <c r="N21" i="21" s="1"/>
  <c r="D17" i="73" s="1"/>
  <c r="M20" i="21"/>
  <c r="N20" i="21" s="1"/>
  <c r="D16" i="73" s="1"/>
  <c r="M19" i="21"/>
  <c r="N19" i="21" s="1"/>
  <c r="D15" i="73" s="1"/>
  <c r="M18" i="21"/>
  <c r="N18" i="21" s="1"/>
  <c r="D14" i="73" s="1"/>
  <c r="M17" i="21"/>
  <c r="N17" i="21" s="1"/>
  <c r="D13" i="73" s="1"/>
  <c r="M16" i="21"/>
  <c r="N16" i="21" s="1"/>
  <c r="D12" i="73" s="1"/>
  <c r="G12" i="73" s="1"/>
  <c r="H12" i="73" s="1"/>
  <c r="M15" i="21"/>
  <c r="N15" i="21" s="1"/>
  <c r="D11" i="73" s="1"/>
  <c r="M14" i="21"/>
  <c r="N14" i="21" s="1"/>
  <c r="D10" i="73" s="1"/>
  <c r="M13" i="21"/>
  <c r="N13" i="21" s="1"/>
  <c r="D9" i="73" s="1"/>
  <c r="M12" i="21"/>
  <c r="N12" i="21" s="1"/>
  <c r="D8" i="73" s="1"/>
  <c r="M11" i="21"/>
  <c r="N11" i="21" s="1"/>
  <c r="D7" i="73" s="1"/>
  <c r="M10" i="21"/>
  <c r="N10" i="21" s="1"/>
  <c r="D6" i="73" s="1"/>
  <c r="M9" i="21"/>
  <c r="N9" i="21" s="1"/>
  <c r="D5" i="73" s="1"/>
  <c r="AM10" i="12"/>
  <c r="AN10" i="12" s="1"/>
  <c r="D6" i="86" s="1"/>
  <c r="AM11" i="12"/>
  <c r="AN11" i="12" s="1"/>
  <c r="D7" i="86" s="1"/>
  <c r="AM12" i="12"/>
  <c r="AM13" i="12"/>
  <c r="AM14" i="12"/>
  <c r="AN14" i="12" s="1"/>
  <c r="D10" i="86" s="1"/>
  <c r="AM15" i="12"/>
  <c r="AN15" i="12" s="1"/>
  <c r="D11" i="86" s="1"/>
  <c r="AM16" i="12"/>
  <c r="AM17" i="12"/>
  <c r="AN17" i="12" s="1"/>
  <c r="D13" i="86" s="1"/>
  <c r="AM18" i="12"/>
  <c r="AN18" i="12" s="1"/>
  <c r="D14" i="86" s="1"/>
  <c r="AM19" i="12"/>
  <c r="AN19" i="12" s="1"/>
  <c r="D15" i="86" s="1"/>
  <c r="AM20" i="12"/>
  <c r="AM21" i="12"/>
  <c r="AN21" i="12" s="1"/>
  <c r="D17" i="86" s="1"/>
  <c r="AM22" i="12"/>
  <c r="AN22" i="12" s="1"/>
  <c r="D18" i="86" s="1"/>
  <c r="AM23" i="12"/>
  <c r="AN23" i="12" s="1"/>
  <c r="D19" i="86" s="1"/>
  <c r="AM24" i="12"/>
  <c r="AM25" i="12"/>
  <c r="AN25" i="12" s="1"/>
  <c r="D21" i="86" s="1"/>
  <c r="AM26" i="12"/>
  <c r="AN26" i="12" s="1"/>
  <c r="D22" i="86" s="1"/>
  <c r="AM27" i="12"/>
  <c r="AN27" i="12" s="1"/>
  <c r="D23" i="86" s="1"/>
  <c r="AM28" i="12"/>
  <c r="AM29" i="12"/>
  <c r="AN29" i="12" s="1"/>
  <c r="D25" i="86" s="1"/>
  <c r="AM30" i="12"/>
  <c r="AN30" i="12" s="1"/>
  <c r="D26" i="86" s="1"/>
  <c r="AM31" i="12"/>
  <c r="AN31" i="12" s="1"/>
  <c r="D27" i="86" s="1"/>
  <c r="AM9" i="12"/>
  <c r="AN9" i="12" s="1"/>
  <c r="D5" i="86" s="1"/>
  <c r="AV13" i="106"/>
  <c r="M10" i="86" s="1"/>
  <c r="AV29" i="106"/>
  <c r="M26" i="86" s="1"/>
  <c r="AU9" i="106"/>
  <c r="AV9" i="106" s="1"/>
  <c r="M6" i="86" s="1"/>
  <c r="AU10" i="106"/>
  <c r="AV10" i="106" s="1"/>
  <c r="M7" i="86" s="1"/>
  <c r="AU11" i="106"/>
  <c r="AV11" i="106" s="1"/>
  <c r="M8" i="86" s="1"/>
  <c r="AU12" i="106"/>
  <c r="AV12" i="106" s="1"/>
  <c r="M9" i="86" s="1"/>
  <c r="AU13" i="106"/>
  <c r="AU14" i="106"/>
  <c r="AV14" i="106" s="1"/>
  <c r="M11" i="86" s="1"/>
  <c r="AU15" i="106"/>
  <c r="AV15" i="106" s="1"/>
  <c r="M12" i="86" s="1"/>
  <c r="AU16" i="106"/>
  <c r="AV16" i="106" s="1"/>
  <c r="M13" i="86" s="1"/>
  <c r="AU17" i="106"/>
  <c r="AV17" i="106" s="1"/>
  <c r="M14" i="86" s="1"/>
  <c r="AU18" i="106"/>
  <c r="AV18" i="106" s="1"/>
  <c r="M15" i="86" s="1"/>
  <c r="AU19" i="106"/>
  <c r="AV19" i="106" s="1"/>
  <c r="M16" i="86" s="1"/>
  <c r="AU20" i="106"/>
  <c r="AV20" i="106" s="1"/>
  <c r="M17" i="86" s="1"/>
  <c r="AU21" i="106"/>
  <c r="AV21" i="106" s="1"/>
  <c r="M18" i="86" s="1"/>
  <c r="AU22" i="106"/>
  <c r="AV22" i="106" s="1"/>
  <c r="M19" i="86" s="1"/>
  <c r="AU23" i="106"/>
  <c r="AV23" i="106" s="1"/>
  <c r="M20" i="86" s="1"/>
  <c r="AU24" i="106"/>
  <c r="AV24" i="106" s="1"/>
  <c r="M21" i="86" s="1"/>
  <c r="AU25" i="106"/>
  <c r="AV25" i="106" s="1"/>
  <c r="M22" i="86" s="1"/>
  <c r="AU26" i="106"/>
  <c r="AV26" i="106" s="1"/>
  <c r="M23" i="86" s="1"/>
  <c r="AU27" i="106"/>
  <c r="AV27" i="106" s="1"/>
  <c r="M24" i="86" s="1"/>
  <c r="AU28" i="106"/>
  <c r="AV28" i="106" s="1"/>
  <c r="M25" i="86" s="1"/>
  <c r="AU29" i="106"/>
  <c r="AU30" i="106"/>
  <c r="AV30" i="106" s="1"/>
  <c r="M27" i="86" s="1"/>
  <c r="AU8" i="106"/>
  <c r="AV8" i="106" s="1"/>
  <c r="M5" i="86" s="1"/>
  <c r="AQ9" i="18"/>
  <c r="AR9" i="18" s="1"/>
  <c r="L6" i="86" s="1"/>
  <c r="AQ10" i="18"/>
  <c r="AR10" i="18" s="1"/>
  <c r="L7" i="86" s="1"/>
  <c r="AQ11" i="18"/>
  <c r="AR11" i="18" s="1"/>
  <c r="L8" i="86" s="1"/>
  <c r="AQ12" i="18"/>
  <c r="AR12" i="18" s="1"/>
  <c r="L9" i="86" s="1"/>
  <c r="AQ13" i="18"/>
  <c r="AR13" i="18" s="1"/>
  <c r="L10" i="86" s="1"/>
  <c r="AQ14" i="18"/>
  <c r="AR14" i="18" s="1"/>
  <c r="L11" i="86" s="1"/>
  <c r="AQ15" i="18"/>
  <c r="AR15" i="18" s="1"/>
  <c r="L12" i="86" s="1"/>
  <c r="AQ16" i="18"/>
  <c r="AR16" i="18" s="1"/>
  <c r="L13" i="86" s="1"/>
  <c r="AQ17" i="18"/>
  <c r="AR17" i="18" s="1"/>
  <c r="L14" i="86" s="1"/>
  <c r="AQ18" i="18"/>
  <c r="AR18" i="18" s="1"/>
  <c r="L15" i="86" s="1"/>
  <c r="AQ19" i="18"/>
  <c r="AR19" i="18" s="1"/>
  <c r="L16" i="86" s="1"/>
  <c r="AQ20" i="18"/>
  <c r="AR20" i="18" s="1"/>
  <c r="L17" i="86" s="1"/>
  <c r="AQ21" i="18"/>
  <c r="AR21" i="18" s="1"/>
  <c r="L18" i="86" s="1"/>
  <c r="AQ22" i="18"/>
  <c r="AR22" i="18" s="1"/>
  <c r="L19" i="86" s="1"/>
  <c r="AQ23" i="18"/>
  <c r="AR23" i="18" s="1"/>
  <c r="L20" i="86" s="1"/>
  <c r="AQ24" i="18"/>
  <c r="AR24" i="18" s="1"/>
  <c r="L21" i="86" s="1"/>
  <c r="AQ25" i="18"/>
  <c r="AR25" i="18" s="1"/>
  <c r="L22" i="86" s="1"/>
  <c r="AQ26" i="18"/>
  <c r="AR26" i="18" s="1"/>
  <c r="L23" i="86" s="1"/>
  <c r="AQ27" i="18"/>
  <c r="AR27" i="18" s="1"/>
  <c r="L24" i="86" s="1"/>
  <c r="AQ28" i="18"/>
  <c r="AR28" i="18" s="1"/>
  <c r="L25" i="86" s="1"/>
  <c r="AQ29" i="18"/>
  <c r="AR29" i="18" s="1"/>
  <c r="L26" i="86" s="1"/>
  <c r="AQ30" i="18"/>
  <c r="AR30" i="18" s="1"/>
  <c r="L27" i="86" s="1"/>
  <c r="AQ8" i="18"/>
  <c r="AR8" i="18" s="1"/>
  <c r="L5" i="86" s="1"/>
  <c r="AX9" i="17"/>
  <c r="AY9" i="17" s="1"/>
  <c r="K6" i="86" s="1"/>
  <c r="AX10" i="17"/>
  <c r="AY10" i="17" s="1"/>
  <c r="K7" i="86" s="1"/>
  <c r="AX11" i="17"/>
  <c r="AY11" i="17" s="1"/>
  <c r="K8" i="86" s="1"/>
  <c r="AX12" i="17"/>
  <c r="AY12" i="17" s="1"/>
  <c r="K9" i="86" s="1"/>
  <c r="AX13" i="17"/>
  <c r="AY13" i="17" s="1"/>
  <c r="K10" i="86" s="1"/>
  <c r="AX14" i="17"/>
  <c r="AY14" i="17" s="1"/>
  <c r="K11" i="86" s="1"/>
  <c r="AX15" i="17"/>
  <c r="AY15" i="17" s="1"/>
  <c r="K12" i="86" s="1"/>
  <c r="AX16" i="17"/>
  <c r="AY16" i="17" s="1"/>
  <c r="K13" i="86" s="1"/>
  <c r="AX17" i="17"/>
  <c r="AY17" i="17" s="1"/>
  <c r="K14" i="86" s="1"/>
  <c r="AX18" i="17"/>
  <c r="AY18" i="17" s="1"/>
  <c r="K15" i="86" s="1"/>
  <c r="AX19" i="17"/>
  <c r="AY19" i="17" s="1"/>
  <c r="K16" i="86" s="1"/>
  <c r="AX20" i="17"/>
  <c r="AY20" i="17" s="1"/>
  <c r="K17" i="86" s="1"/>
  <c r="AX21" i="17"/>
  <c r="AY21" i="17" s="1"/>
  <c r="K18" i="86" s="1"/>
  <c r="AX22" i="17"/>
  <c r="AY22" i="17" s="1"/>
  <c r="K19" i="86" s="1"/>
  <c r="AX23" i="17"/>
  <c r="AY23" i="17" s="1"/>
  <c r="K20" i="86" s="1"/>
  <c r="AX24" i="17"/>
  <c r="AY24" i="17" s="1"/>
  <c r="K21" i="86" s="1"/>
  <c r="AX25" i="17"/>
  <c r="AY25" i="17" s="1"/>
  <c r="K22" i="86" s="1"/>
  <c r="AX26" i="17"/>
  <c r="AY26" i="17" s="1"/>
  <c r="K23" i="86" s="1"/>
  <c r="AX27" i="17"/>
  <c r="AY27" i="17" s="1"/>
  <c r="K24" i="86" s="1"/>
  <c r="AX28" i="17"/>
  <c r="AY28" i="17" s="1"/>
  <c r="K25" i="86" s="1"/>
  <c r="AX29" i="17"/>
  <c r="AY29" i="17" s="1"/>
  <c r="K26" i="86" s="1"/>
  <c r="AX30" i="17"/>
  <c r="AY30" i="17" s="1"/>
  <c r="K27" i="86" s="1"/>
  <c r="AX8" i="17"/>
  <c r="AY8" i="17" s="1"/>
  <c r="K5" i="86" s="1"/>
  <c r="BB9" i="16"/>
  <c r="BC9" i="16" s="1"/>
  <c r="J6" i="86" s="1"/>
  <c r="BB10" i="16"/>
  <c r="BC10" i="16" s="1"/>
  <c r="J7" i="86" s="1"/>
  <c r="BB11" i="16"/>
  <c r="BC11" i="16" s="1"/>
  <c r="J8" i="86" s="1"/>
  <c r="BB12" i="16"/>
  <c r="BC12" i="16" s="1"/>
  <c r="J9" i="86" s="1"/>
  <c r="BB13" i="16"/>
  <c r="BB14" i="16"/>
  <c r="BC14" i="16" s="1"/>
  <c r="J11" i="86" s="1"/>
  <c r="BB15" i="16"/>
  <c r="BC15" i="16" s="1"/>
  <c r="J12" i="86" s="1"/>
  <c r="N12" i="86" s="1"/>
  <c r="O12" i="86" s="1"/>
  <c r="BB16" i="16"/>
  <c r="BC16" i="16" s="1"/>
  <c r="J13" i="86" s="1"/>
  <c r="BB17" i="16"/>
  <c r="BB18" i="16"/>
  <c r="BC18" i="16" s="1"/>
  <c r="J15" i="86" s="1"/>
  <c r="BB19" i="16"/>
  <c r="BC19" i="16" s="1"/>
  <c r="J16" i="86" s="1"/>
  <c r="N16" i="86" s="1"/>
  <c r="O16" i="86" s="1"/>
  <c r="BB20" i="16"/>
  <c r="BC20" i="16" s="1"/>
  <c r="J17" i="86" s="1"/>
  <c r="BB21" i="16"/>
  <c r="BB22" i="16"/>
  <c r="BC22" i="16" s="1"/>
  <c r="J19" i="86" s="1"/>
  <c r="BB23" i="16"/>
  <c r="BC23" i="16" s="1"/>
  <c r="J20" i="86" s="1"/>
  <c r="BB24" i="16"/>
  <c r="BC24" i="16" s="1"/>
  <c r="J21" i="86" s="1"/>
  <c r="BB25" i="16"/>
  <c r="BC25" i="16" s="1"/>
  <c r="J22" i="86" s="1"/>
  <c r="BB26" i="16"/>
  <c r="BC26" i="16" s="1"/>
  <c r="J23" i="86" s="1"/>
  <c r="BB27" i="16"/>
  <c r="BC27" i="16" s="1"/>
  <c r="J24" i="86" s="1"/>
  <c r="BB28" i="16"/>
  <c r="BC28" i="16" s="1"/>
  <c r="J25" i="86" s="1"/>
  <c r="BB29" i="16"/>
  <c r="BB30" i="16"/>
  <c r="BC30" i="16" s="1"/>
  <c r="J27" i="86" s="1"/>
  <c r="BB8" i="16"/>
  <c r="BC8" i="16" s="1"/>
  <c r="J5" i="86" s="1"/>
  <c r="BC13" i="16"/>
  <c r="J10" i="86" s="1"/>
  <c r="BC17" i="16"/>
  <c r="J14" i="86" s="1"/>
  <c r="BC21" i="16"/>
  <c r="J18" i="86" s="1"/>
  <c r="BC29" i="16"/>
  <c r="J26" i="86" s="1"/>
  <c r="AR9" i="15"/>
  <c r="AS9" i="15" s="1"/>
  <c r="G6" i="86" s="1"/>
  <c r="AR10" i="15"/>
  <c r="AS10" i="15" s="1"/>
  <c r="G7" i="86" s="1"/>
  <c r="AR11" i="15"/>
  <c r="AS11" i="15" s="1"/>
  <c r="G8" i="86" s="1"/>
  <c r="AR12" i="15"/>
  <c r="AS12" i="15" s="1"/>
  <c r="G9" i="86" s="1"/>
  <c r="AR13" i="15"/>
  <c r="AS13" i="15" s="1"/>
  <c r="G10" i="86" s="1"/>
  <c r="AR14" i="15"/>
  <c r="AS14" i="15" s="1"/>
  <c r="G11" i="86" s="1"/>
  <c r="AR15" i="15"/>
  <c r="AS15" i="15" s="1"/>
  <c r="G12" i="86" s="1"/>
  <c r="AR16" i="15"/>
  <c r="AS16" i="15" s="1"/>
  <c r="G13" i="86" s="1"/>
  <c r="AR17" i="15"/>
  <c r="AS17" i="15" s="1"/>
  <c r="G14" i="86" s="1"/>
  <c r="AR18" i="15"/>
  <c r="AS18" i="15" s="1"/>
  <c r="G15" i="86" s="1"/>
  <c r="AR19" i="15"/>
  <c r="AS19" i="15" s="1"/>
  <c r="G16" i="86" s="1"/>
  <c r="AR20" i="15"/>
  <c r="AS20" i="15" s="1"/>
  <c r="G17" i="86" s="1"/>
  <c r="AR21" i="15"/>
  <c r="AS21" i="15" s="1"/>
  <c r="G18" i="86" s="1"/>
  <c r="AR22" i="15"/>
  <c r="AS22" i="15" s="1"/>
  <c r="G19" i="86" s="1"/>
  <c r="AR23" i="15"/>
  <c r="AS23" i="15" s="1"/>
  <c r="G20" i="86" s="1"/>
  <c r="AR24" i="15"/>
  <c r="AS24" i="15" s="1"/>
  <c r="G21" i="86" s="1"/>
  <c r="AR25" i="15"/>
  <c r="AS25" i="15" s="1"/>
  <c r="G22" i="86" s="1"/>
  <c r="AR26" i="15"/>
  <c r="AS26" i="15" s="1"/>
  <c r="G23" i="86" s="1"/>
  <c r="AR27" i="15"/>
  <c r="AS27" i="15" s="1"/>
  <c r="G24" i="86" s="1"/>
  <c r="AR28" i="15"/>
  <c r="AS28" i="15" s="1"/>
  <c r="G25" i="86" s="1"/>
  <c r="AR29" i="15"/>
  <c r="AS29" i="15" s="1"/>
  <c r="G26" i="86" s="1"/>
  <c r="AR30" i="15"/>
  <c r="AS30" i="15" s="1"/>
  <c r="G27" i="86" s="1"/>
  <c r="AR8" i="15"/>
  <c r="AS8" i="15" s="1"/>
  <c r="G5" i="86" s="1"/>
  <c r="AU9" i="14"/>
  <c r="AV9" i="14" s="1"/>
  <c r="F6" i="86" s="1"/>
  <c r="AU10" i="14"/>
  <c r="AV10" i="14" s="1"/>
  <c r="F7" i="86" s="1"/>
  <c r="AU11" i="14"/>
  <c r="AV11" i="14" s="1"/>
  <c r="F8" i="86" s="1"/>
  <c r="AU12" i="14"/>
  <c r="AV12" i="14" s="1"/>
  <c r="F9" i="86" s="1"/>
  <c r="AU13" i="14"/>
  <c r="AU14" i="14"/>
  <c r="AV14" i="14" s="1"/>
  <c r="F11" i="86" s="1"/>
  <c r="AU15" i="14"/>
  <c r="AV15" i="14" s="1"/>
  <c r="F12" i="86" s="1"/>
  <c r="AU16" i="14"/>
  <c r="AV16" i="14" s="1"/>
  <c r="F13" i="86" s="1"/>
  <c r="AU17" i="14"/>
  <c r="AV17" i="14" s="1"/>
  <c r="F14" i="86" s="1"/>
  <c r="AU18" i="14"/>
  <c r="AV18" i="14" s="1"/>
  <c r="F15" i="86" s="1"/>
  <c r="AU19" i="14"/>
  <c r="AV19" i="14" s="1"/>
  <c r="F16" i="86" s="1"/>
  <c r="AU20" i="14"/>
  <c r="AV20" i="14" s="1"/>
  <c r="F17" i="86" s="1"/>
  <c r="AU21" i="14"/>
  <c r="AV21" i="14" s="1"/>
  <c r="F18" i="86" s="1"/>
  <c r="AU22" i="14"/>
  <c r="AV22" i="14" s="1"/>
  <c r="F19" i="86" s="1"/>
  <c r="AU23" i="14"/>
  <c r="AV23" i="14" s="1"/>
  <c r="F20" i="86" s="1"/>
  <c r="AU24" i="14"/>
  <c r="AV24" i="14" s="1"/>
  <c r="F21" i="86" s="1"/>
  <c r="AU25" i="14"/>
  <c r="AV25" i="14" s="1"/>
  <c r="F22" i="86" s="1"/>
  <c r="AU26" i="14"/>
  <c r="AV26" i="14" s="1"/>
  <c r="F23" i="86" s="1"/>
  <c r="AU27" i="14"/>
  <c r="AV27" i="14" s="1"/>
  <c r="F24" i="86" s="1"/>
  <c r="AU28" i="14"/>
  <c r="AV28" i="14" s="1"/>
  <c r="F25" i="86" s="1"/>
  <c r="AU29" i="14"/>
  <c r="AV29" i="14" s="1"/>
  <c r="F26" i="86" s="1"/>
  <c r="AU30" i="14"/>
  <c r="AV30" i="14" s="1"/>
  <c r="F27" i="86" s="1"/>
  <c r="AU8" i="14"/>
  <c r="AV8" i="14" s="1"/>
  <c r="F5" i="86" s="1"/>
  <c r="AV13" i="14"/>
  <c r="F10" i="86" s="1"/>
  <c r="AT30" i="13"/>
  <c r="AU30" i="13" s="1"/>
  <c r="E27" i="86" s="1"/>
  <c r="AT9" i="13"/>
  <c r="AU9" i="13" s="1"/>
  <c r="E6" i="86" s="1"/>
  <c r="AT10" i="13"/>
  <c r="AU10" i="13" s="1"/>
  <c r="E7" i="86" s="1"/>
  <c r="AT11" i="13"/>
  <c r="AU11" i="13" s="1"/>
  <c r="E8" i="86" s="1"/>
  <c r="AT12" i="13"/>
  <c r="AU12" i="13" s="1"/>
  <c r="E9" i="86" s="1"/>
  <c r="AT13" i="13"/>
  <c r="AU13" i="13" s="1"/>
  <c r="E10" i="86" s="1"/>
  <c r="AT14" i="13"/>
  <c r="AU14" i="13" s="1"/>
  <c r="E11" i="86" s="1"/>
  <c r="AT15" i="13"/>
  <c r="AU15" i="13" s="1"/>
  <c r="E12" i="86" s="1"/>
  <c r="AT16" i="13"/>
  <c r="AU16" i="13" s="1"/>
  <c r="E13" i="86" s="1"/>
  <c r="AT17" i="13"/>
  <c r="AU17" i="13" s="1"/>
  <c r="E14" i="86" s="1"/>
  <c r="AT18" i="13"/>
  <c r="AU18" i="13" s="1"/>
  <c r="E15" i="86" s="1"/>
  <c r="AT19" i="13"/>
  <c r="AU19" i="13" s="1"/>
  <c r="E16" i="86" s="1"/>
  <c r="AT20" i="13"/>
  <c r="AU20" i="13" s="1"/>
  <c r="E17" i="86" s="1"/>
  <c r="AT21" i="13"/>
  <c r="AU21" i="13" s="1"/>
  <c r="E18" i="86" s="1"/>
  <c r="AT22" i="13"/>
  <c r="AU22" i="13" s="1"/>
  <c r="E19" i="86" s="1"/>
  <c r="AT23" i="13"/>
  <c r="AU23" i="13" s="1"/>
  <c r="E20" i="86" s="1"/>
  <c r="AT24" i="13"/>
  <c r="AU24" i="13" s="1"/>
  <c r="E21" i="86" s="1"/>
  <c r="AT25" i="13"/>
  <c r="AU25" i="13" s="1"/>
  <c r="E22" i="86" s="1"/>
  <c r="AT26" i="13"/>
  <c r="AU26" i="13" s="1"/>
  <c r="E23" i="86" s="1"/>
  <c r="AT27" i="13"/>
  <c r="AU27" i="13" s="1"/>
  <c r="E24" i="86" s="1"/>
  <c r="AT28" i="13"/>
  <c r="AU28" i="13" s="1"/>
  <c r="E25" i="86" s="1"/>
  <c r="AT29" i="13"/>
  <c r="AU29" i="13" s="1"/>
  <c r="E26" i="86" s="1"/>
  <c r="AT8" i="13"/>
  <c r="AU8" i="13" s="1"/>
  <c r="E5" i="86" s="1"/>
  <c r="AN12" i="12"/>
  <c r="D8" i="86" s="1"/>
  <c r="AN13" i="12"/>
  <c r="D9" i="86" s="1"/>
  <c r="AN16" i="12"/>
  <c r="D12" i="86" s="1"/>
  <c r="AN20" i="12"/>
  <c r="D16" i="86" s="1"/>
  <c r="AN24" i="12"/>
  <c r="D20" i="86" s="1"/>
  <c r="H20" i="86" s="1"/>
  <c r="I20" i="86" s="1"/>
  <c r="AN28" i="12"/>
  <c r="D24" i="86" s="1"/>
  <c r="H24" i="86" s="1"/>
  <c r="I24" i="86" s="1"/>
  <c r="G11" i="73" l="1"/>
  <c r="H11" i="73" s="1"/>
  <c r="G27" i="73"/>
  <c r="H27" i="73" s="1"/>
  <c r="G11" i="117"/>
  <c r="H11" i="117" s="1"/>
  <c r="N23" i="86"/>
  <c r="O23" i="86" s="1"/>
  <c r="G20" i="117"/>
  <c r="H20" i="117" s="1"/>
  <c r="H16" i="86"/>
  <c r="I16" i="86" s="1"/>
  <c r="G5" i="73"/>
  <c r="H5" i="73" s="1"/>
  <c r="G5" i="117"/>
  <c r="H5" i="117" s="1"/>
  <c r="G26" i="117"/>
  <c r="H26" i="117" s="1"/>
  <c r="N15" i="86"/>
  <c r="O15" i="86" s="1"/>
  <c r="H12" i="86"/>
  <c r="I12" i="86" s="1"/>
  <c r="L13" i="73"/>
  <c r="M13" i="73" s="1"/>
  <c r="L6" i="73"/>
  <c r="M6" i="73" s="1"/>
  <c r="G24" i="117"/>
  <c r="H24" i="117" s="1"/>
  <c r="G21" i="117"/>
  <c r="H21" i="117" s="1"/>
  <c r="G16" i="117"/>
  <c r="H16" i="117" s="1"/>
  <c r="H9" i="86"/>
  <c r="I9" i="86" s="1"/>
  <c r="H8" i="86"/>
  <c r="I8" i="86" s="1"/>
  <c r="G13" i="117"/>
  <c r="H13" i="117" s="1"/>
  <c r="G9" i="73"/>
  <c r="H9" i="73" s="1"/>
  <c r="G17" i="73"/>
  <c r="H17" i="73" s="1"/>
  <c r="G25" i="73"/>
  <c r="H25" i="73" s="1"/>
  <c r="N5" i="86"/>
  <c r="O5" i="86" s="1"/>
  <c r="G23" i="117"/>
  <c r="H23" i="117" s="1"/>
  <c r="H5" i="86"/>
  <c r="I5" i="86" s="1"/>
  <c r="G18" i="73"/>
  <c r="H18" i="73" s="1"/>
  <c r="G26" i="73"/>
  <c r="H26" i="73" s="1"/>
  <c r="G15" i="117"/>
  <c r="H15" i="117" s="1"/>
  <c r="H23" i="86"/>
  <c r="I23" i="86" s="1"/>
  <c r="H19" i="86"/>
  <c r="I19" i="86" s="1"/>
  <c r="H15" i="86"/>
  <c r="I15" i="86" s="1"/>
  <c r="H11" i="86"/>
  <c r="I11" i="86" s="1"/>
  <c r="H7" i="86"/>
  <c r="I7" i="86" s="1"/>
  <c r="H26" i="86"/>
  <c r="I26" i="86" s="1"/>
  <c r="H22" i="86"/>
  <c r="I22" i="86" s="1"/>
  <c r="H18" i="86"/>
  <c r="I18" i="86" s="1"/>
  <c r="H14" i="86"/>
  <c r="I14" i="86" s="1"/>
  <c r="H10" i="86"/>
  <c r="I10" i="86" s="1"/>
  <c r="H6" i="86"/>
  <c r="I6" i="86" s="1"/>
  <c r="H27" i="86"/>
  <c r="I27" i="86" s="1"/>
  <c r="H25" i="86"/>
  <c r="I25" i="86" s="1"/>
  <c r="H21" i="86"/>
  <c r="I21" i="86" s="1"/>
  <c r="H17" i="86"/>
  <c r="I17" i="86" s="1"/>
  <c r="H13" i="86"/>
  <c r="I13" i="86" s="1"/>
  <c r="N18" i="86"/>
  <c r="O18" i="86" s="1"/>
  <c r="N27" i="86"/>
  <c r="O27" i="86" s="1"/>
  <c r="N19" i="86"/>
  <c r="O19" i="86" s="1"/>
  <c r="N11" i="86"/>
  <c r="O11" i="86" s="1"/>
  <c r="G10" i="73"/>
  <c r="H10" i="73" s="1"/>
  <c r="L25" i="73"/>
  <c r="M25" i="73" s="1"/>
  <c r="L19" i="73"/>
  <c r="M19" i="73" s="1"/>
  <c r="L12" i="73"/>
  <c r="M12" i="73" s="1"/>
  <c r="N26" i="86"/>
  <c r="O26" i="86" s="1"/>
  <c r="N10" i="86"/>
  <c r="O10" i="86" s="1"/>
  <c r="N7" i="86"/>
  <c r="O7" i="86" s="1"/>
  <c r="G6" i="73"/>
  <c r="H6" i="73" s="1"/>
  <c r="G14" i="73"/>
  <c r="H14" i="73" s="1"/>
  <c r="G22" i="73"/>
  <c r="H22" i="73" s="1"/>
  <c r="L15" i="73"/>
  <c r="M15" i="73" s="1"/>
  <c r="L8" i="73"/>
  <c r="M8" i="73" s="1"/>
  <c r="N22" i="86"/>
  <c r="O22" i="86" s="1"/>
  <c r="N6" i="86"/>
  <c r="O6" i="86" s="1"/>
  <c r="N21" i="86"/>
  <c r="O21" i="86" s="1"/>
  <c r="N13" i="86"/>
  <c r="O13" i="86" s="1"/>
  <c r="G8" i="73"/>
  <c r="H8" i="73" s="1"/>
  <c r="G16" i="73"/>
  <c r="H16" i="73" s="1"/>
  <c r="G24" i="73"/>
  <c r="H24" i="73" s="1"/>
  <c r="L27" i="73"/>
  <c r="M27" i="73" s="1"/>
  <c r="L21" i="73"/>
  <c r="M21" i="73" s="1"/>
  <c r="L7" i="73"/>
  <c r="M7" i="73" s="1"/>
  <c r="G18" i="117"/>
  <c r="H18" i="117" s="1"/>
  <c r="L7" i="117"/>
  <c r="M7" i="117" s="1"/>
  <c r="G10" i="117"/>
  <c r="H10" i="117" s="1"/>
  <c r="G7" i="117"/>
  <c r="H7" i="117" s="1"/>
  <c r="G9" i="117"/>
  <c r="H9" i="117" s="1"/>
  <c r="N20" i="86"/>
  <c r="O20" i="86" s="1"/>
  <c r="L18" i="73"/>
  <c r="M18" i="73" s="1"/>
  <c r="N14" i="86"/>
  <c r="O14" i="86" s="1"/>
  <c r="N25" i="86"/>
  <c r="O25" i="86" s="1"/>
  <c r="N17" i="86"/>
  <c r="O17" i="86" s="1"/>
  <c r="N9" i="86"/>
  <c r="O9" i="86" s="1"/>
  <c r="L17" i="73"/>
  <c r="M17" i="73" s="1"/>
  <c r="L10" i="73"/>
  <c r="M10" i="73" s="1"/>
  <c r="L23" i="117"/>
  <c r="M23" i="117" s="1"/>
  <c r="G19" i="73"/>
  <c r="H19" i="73" s="1"/>
  <c r="L24" i="73"/>
  <c r="M24" i="73" s="1"/>
  <c r="L11" i="73"/>
  <c r="M11" i="73" s="1"/>
  <c r="G13" i="73"/>
  <c r="H13" i="73" s="1"/>
  <c r="G21" i="73"/>
  <c r="H21" i="73" s="1"/>
  <c r="L23" i="73"/>
  <c r="M23" i="73" s="1"/>
  <c r="L16" i="73"/>
  <c r="M16" i="73" s="1"/>
  <c r="L9" i="73"/>
  <c r="M9" i="73" s="1"/>
  <c r="L15" i="117"/>
  <c r="M15" i="117" s="1"/>
  <c r="N24" i="86"/>
  <c r="O24" i="86" s="1"/>
  <c r="N8" i="86"/>
  <c r="O8" i="86" s="1"/>
  <c r="G7" i="73"/>
  <c r="H7" i="73" s="1"/>
  <c r="G15" i="73"/>
  <c r="H15" i="73" s="1"/>
  <c r="G23" i="73"/>
  <c r="H23" i="73" s="1"/>
  <c r="L5" i="73"/>
  <c r="M5" i="73" s="1"/>
  <c r="G22" i="117"/>
  <c r="H22" i="117" s="1"/>
  <c r="L38" i="107"/>
  <c r="L37" i="107"/>
  <c r="C34" i="107"/>
  <c r="B34" i="107"/>
  <c r="A34" i="107"/>
  <c r="C33" i="107"/>
  <c r="B33" i="107"/>
  <c r="A33" i="107"/>
  <c r="C32" i="107"/>
  <c r="B32" i="107"/>
  <c r="A32" i="107"/>
  <c r="C31" i="107"/>
  <c r="B31" i="107"/>
  <c r="A31" i="107"/>
  <c r="C30" i="107"/>
  <c r="B30" i="107"/>
  <c r="A30" i="107"/>
  <c r="C29" i="107"/>
  <c r="B29" i="107"/>
  <c r="A29" i="107"/>
  <c r="C28" i="107"/>
  <c r="B28" i="107"/>
  <c r="A28" i="107"/>
  <c r="C27" i="107"/>
  <c r="B27" i="107"/>
  <c r="A27" i="107"/>
  <c r="C26" i="107"/>
  <c r="B26" i="107"/>
  <c r="A26" i="107"/>
  <c r="C25" i="107"/>
  <c r="B25" i="107"/>
  <c r="A25" i="107"/>
  <c r="C24" i="107"/>
  <c r="B24" i="107"/>
  <c r="A24" i="107"/>
  <c r="C23" i="107"/>
  <c r="B23" i="107"/>
  <c r="A23" i="107"/>
  <c r="C22" i="107"/>
  <c r="B22" i="107"/>
  <c r="A22" i="107"/>
  <c r="C21" i="107"/>
  <c r="B21" i="107"/>
  <c r="A21" i="107"/>
  <c r="C20" i="107"/>
  <c r="B20" i="107"/>
  <c r="A20" i="107"/>
  <c r="C19" i="107"/>
  <c r="B19" i="107"/>
  <c r="A19" i="107"/>
  <c r="C18" i="107"/>
  <c r="B18" i="107"/>
  <c r="A18" i="107"/>
  <c r="C17" i="107"/>
  <c r="B17" i="107"/>
  <c r="A17" i="107"/>
  <c r="C16" i="107"/>
  <c r="B16" i="107"/>
  <c r="A16" i="107"/>
  <c r="C15" i="107"/>
  <c r="B15" i="107"/>
  <c r="A15" i="107"/>
  <c r="C14" i="107"/>
  <c r="B14" i="107"/>
  <c r="A14" i="107"/>
  <c r="C13" i="107"/>
  <c r="B13" i="107"/>
  <c r="A13" i="107"/>
  <c r="C12" i="107"/>
  <c r="B12" i="107"/>
  <c r="A12" i="107"/>
  <c r="A1" i="107"/>
  <c r="A1" i="21" l="1"/>
  <c r="E44" i="87" l="1"/>
  <c r="L30" i="73"/>
  <c r="D44" i="87"/>
  <c r="B44" i="87"/>
  <c r="C44" i="87"/>
  <c r="F44" i="87"/>
  <c r="G44" i="87"/>
  <c r="J44" i="87"/>
  <c r="M44" i="87" s="1"/>
  <c r="N44" i="87" s="1"/>
  <c r="K44" i="87"/>
  <c r="L44" i="87"/>
  <c r="G28" i="87"/>
  <c r="G29" i="87"/>
  <c r="G30" i="87"/>
  <c r="G31" i="87"/>
  <c r="G32" i="87"/>
  <c r="G33" i="87"/>
  <c r="G34" i="87"/>
  <c r="G35" i="87"/>
  <c r="G36" i="87"/>
  <c r="G37" i="87"/>
  <c r="G38" i="87"/>
  <c r="G39" i="87"/>
  <c r="G40" i="87"/>
  <c r="G41" i="87"/>
  <c r="G42" i="87"/>
  <c r="G43" i="87"/>
  <c r="H44" i="87" l="1"/>
  <c r="I44" i="87" s="1"/>
  <c r="B44" i="72"/>
  <c r="B43" i="72"/>
  <c r="B42" i="72"/>
  <c r="B41" i="72"/>
  <c r="B40" i="72"/>
  <c r="B39" i="72"/>
  <c r="B38" i="72"/>
  <c r="B37" i="72"/>
  <c r="B36" i="72"/>
  <c r="B35" i="72"/>
  <c r="B34" i="72"/>
  <c r="B33" i="72"/>
  <c r="B32" i="72"/>
  <c r="B31" i="72"/>
  <c r="B30" i="72"/>
  <c r="B29" i="72"/>
  <c r="B28" i="72"/>
  <c r="B27" i="72"/>
  <c r="B26" i="72"/>
  <c r="B25" i="72"/>
  <c r="B24" i="72"/>
  <c r="B23" i="72"/>
  <c r="B22" i="72"/>
  <c r="B21" i="72"/>
  <c r="B20" i="72"/>
  <c r="B19" i="72"/>
  <c r="B18" i="72"/>
  <c r="B17" i="72"/>
  <c r="B16" i="72"/>
  <c r="B15" i="72"/>
  <c r="B14" i="72"/>
  <c r="B13" i="72"/>
  <c r="B12" i="72"/>
  <c r="B11" i="72"/>
  <c r="B10" i="72"/>
  <c r="B9" i="72"/>
  <c r="B8" i="72"/>
  <c r="B7" i="72"/>
  <c r="B6" i="72"/>
  <c r="B27" i="86"/>
  <c r="B26" i="86"/>
  <c r="B25" i="86"/>
  <c r="B24" i="86"/>
  <c r="B23" i="86"/>
  <c r="B22" i="86"/>
  <c r="B21" i="86"/>
  <c r="B20" i="86"/>
  <c r="B19" i="86"/>
  <c r="B18" i="86"/>
  <c r="B17" i="86"/>
  <c r="B16" i="86"/>
  <c r="B15" i="86"/>
  <c r="B14" i="86"/>
  <c r="B13" i="86"/>
  <c r="B12" i="86"/>
  <c r="B11" i="86"/>
  <c r="B10" i="86"/>
  <c r="B9" i="86"/>
  <c r="B8" i="86"/>
  <c r="B7" i="86"/>
  <c r="B6" i="86"/>
  <c r="B28" i="86"/>
  <c r="C28" i="86"/>
  <c r="J28" i="86"/>
  <c r="N28" i="86" s="1"/>
  <c r="O28" i="86" s="1"/>
  <c r="K28" i="86"/>
  <c r="B29" i="86"/>
  <c r="C29" i="86"/>
  <c r="J29" i="86"/>
  <c r="N29" i="86" s="1"/>
  <c r="O29" i="86" s="1"/>
  <c r="K29" i="86"/>
  <c r="B30" i="86"/>
  <c r="C30" i="86"/>
  <c r="J30" i="86"/>
  <c r="N30" i="86" s="1"/>
  <c r="O30" i="86" s="1"/>
  <c r="K30" i="86"/>
  <c r="B31" i="86"/>
  <c r="C31" i="86"/>
  <c r="J31" i="86"/>
  <c r="N31" i="86" s="1"/>
  <c r="O31" i="86" s="1"/>
  <c r="K31" i="86"/>
  <c r="B32" i="86"/>
  <c r="C32" i="86"/>
  <c r="J32" i="86"/>
  <c r="N32" i="86" s="1"/>
  <c r="O32" i="86" s="1"/>
  <c r="K32" i="86"/>
  <c r="B33" i="86"/>
  <c r="C33" i="86"/>
  <c r="J33" i="86"/>
  <c r="N33" i="86" s="1"/>
  <c r="O33" i="86" s="1"/>
  <c r="K33" i="86"/>
  <c r="B34" i="86"/>
  <c r="C34" i="86"/>
  <c r="J34" i="86"/>
  <c r="N34" i="86" s="1"/>
  <c r="O34" i="86" s="1"/>
  <c r="K34" i="86"/>
  <c r="B35" i="86"/>
  <c r="C35" i="86"/>
  <c r="J35" i="86"/>
  <c r="N35" i="86" s="1"/>
  <c r="O35" i="86" s="1"/>
  <c r="K35" i="86"/>
  <c r="B36" i="86"/>
  <c r="C36" i="86"/>
  <c r="J36" i="86"/>
  <c r="N36" i="86" s="1"/>
  <c r="O36" i="86" s="1"/>
  <c r="K36" i="86"/>
  <c r="B37" i="86"/>
  <c r="C37" i="86"/>
  <c r="J37" i="86"/>
  <c r="N37" i="86" s="1"/>
  <c r="O37" i="86" s="1"/>
  <c r="K37" i="86"/>
  <c r="B38" i="86"/>
  <c r="C38" i="86"/>
  <c r="J38" i="86"/>
  <c r="N38" i="86" s="1"/>
  <c r="O38" i="86" s="1"/>
  <c r="K38" i="86"/>
  <c r="B39" i="86"/>
  <c r="C39" i="86"/>
  <c r="J39" i="86"/>
  <c r="N39" i="86" s="1"/>
  <c r="O39" i="86" s="1"/>
  <c r="K39" i="86"/>
  <c r="B40" i="86"/>
  <c r="C40" i="86"/>
  <c r="J40" i="86"/>
  <c r="N40" i="86" s="1"/>
  <c r="O40" i="86" s="1"/>
  <c r="K40" i="86"/>
  <c r="B41" i="86"/>
  <c r="C41" i="86"/>
  <c r="J41" i="86"/>
  <c r="N41" i="86" s="1"/>
  <c r="O41" i="86" s="1"/>
  <c r="K41" i="86"/>
  <c r="B42" i="86"/>
  <c r="C42" i="86"/>
  <c r="J42" i="86"/>
  <c r="N42" i="86" s="1"/>
  <c r="O42" i="86" s="1"/>
  <c r="K42" i="86"/>
  <c r="B43" i="86"/>
  <c r="C43" i="86"/>
  <c r="J43" i="86"/>
  <c r="N43" i="86" s="1"/>
  <c r="O43" i="86" s="1"/>
  <c r="K43" i="86"/>
  <c r="B44" i="86"/>
  <c r="C44" i="86"/>
  <c r="J44" i="86"/>
  <c r="N44" i="86" s="1"/>
  <c r="O44" i="86" s="1"/>
  <c r="K44" i="86"/>
  <c r="L47" i="86"/>
  <c r="L48" i="86"/>
  <c r="H55" i="6" l="1"/>
  <c r="B6" i="102"/>
  <c r="C6" i="102"/>
  <c r="B7" i="102"/>
  <c r="C7" i="102"/>
  <c r="B8" i="102"/>
  <c r="C8" i="102"/>
  <c r="B9" i="102"/>
  <c r="C9" i="102"/>
  <c r="B10" i="102"/>
  <c r="C10" i="102"/>
  <c r="B11" i="102"/>
  <c r="C11" i="102"/>
  <c r="B12" i="102"/>
  <c r="C12" i="102"/>
  <c r="B13" i="102"/>
  <c r="C13" i="102"/>
  <c r="B14" i="102"/>
  <c r="C14" i="102"/>
  <c r="B15" i="102"/>
  <c r="C15" i="102"/>
  <c r="B16" i="102"/>
  <c r="C16" i="102"/>
  <c r="B17" i="102"/>
  <c r="C17" i="102"/>
  <c r="B18" i="102"/>
  <c r="C18" i="102"/>
  <c r="B19" i="102"/>
  <c r="C19" i="102"/>
  <c r="B20" i="102"/>
  <c r="C20" i="102"/>
  <c r="B21" i="102"/>
  <c r="C21" i="102"/>
  <c r="B22" i="102"/>
  <c r="C22" i="102"/>
  <c r="B23" i="102"/>
  <c r="C23" i="102"/>
  <c r="B24" i="102"/>
  <c r="C24" i="102"/>
  <c r="B25" i="102"/>
  <c r="C25" i="102"/>
  <c r="B26" i="102"/>
  <c r="C26" i="102"/>
  <c r="B27" i="102"/>
  <c r="C27" i="102"/>
  <c r="B6" i="103"/>
  <c r="C6" i="103"/>
  <c r="B7" i="103"/>
  <c r="C7" i="103"/>
  <c r="B8" i="103"/>
  <c r="C8" i="103"/>
  <c r="B9" i="103"/>
  <c r="C9" i="103"/>
  <c r="B10" i="103"/>
  <c r="C10" i="103"/>
  <c r="B11" i="103"/>
  <c r="C11" i="103"/>
  <c r="B12" i="103"/>
  <c r="C12" i="103"/>
  <c r="B13" i="103"/>
  <c r="C13" i="103"/>
  <c r="B14" i="103"/>
  <c r="C14" i="103"/>
  <c r="B15" i="103"/>
  <c r="C15" i="103"/>
  <c r="B16" i="103"/>
  <c r="C16" i="103"/>
  <c r="B17" i="103"/>
  <c r="C17" i="103"/>
  <c r="B18" i="103"/>
  <c r="C18" i="103"/>
  <c r="B19" i="103"/>
  <c r="C19" i="103"/>
  <c r="B20" i="103"/>
  <c r="C20" i="103"/>
  <c r="B21" i="103"/>
  <c r="C21" i="103"/>
  <c r="B22" i="103"/>
  <c r="C22" i="103"/>
  <c r="B23" i="103"/>
  <c r="C23" i="103"/>
  <c r="B24" i="103"/>
  <c r="C24" i="103"/>
  <c r="B25" i="103"/>
  <c r="C25" i="103"/>
  <c r="B26" i="103"/>
  <c r="C26" i="103"/>
  <c r="B27" i="103"/>
  <c r="C27" i="103"/>
  <c r="K31" i="103"/>
  <c r="K30" i="103"/>
  <c r="A1" i="103"/>
  <c r="I31" i="88"/>
  <c r="I30" i="88"/>
  <c r="B6" i="87"/>
  <c r="C6" i="87"/>
  <c r="B7" i="87"/>
  <c r="C7" i="87"/>
  <c r="B8" i="87"/>
  <c r="C8" i="87"/>
  <c r="B9" i="87"/>
  <c r="C9" i="87"/>
  <c r="B10" i="87"/>
  <c r="C10" i="87"/>
  <c r="B11" i="87"/>
  <c r="C11" i="87"/>
  <c r="B12" i="87"/>
  <c r="C12" i="87"/>
  <c r="B13" i="87"/>
  <c r="C13" i="87"/>
  <c r="B14" i="87"/>
  <c r="C14" i="87"/>
  <c r="B15" i="87"/>
  <c r="C15" i="87"/>
  <c r="B16" i="87"/>
  <c r="C16" i="87"/>
  <c r="B17" i="87"/>
  <c r="C17" i="87"/>
  <c r="B18" i="87"/>
  <c r="C18" i="87"/>
  <c r="B19" i="87"/>
  <c r="C19" i="87"/>
  <c r="B20" i="87"/>
  <c r="C20" i="87"/>
  <c r="B21" i="87"/>
  <c r="C21" i="87"/>
  <c r="B22" i="87"/>
  <c r="C22" i="87"/>
  <c r="B23" i="87"/>
  <c r="C23" i="87"/>
  <c r="B24" i="87"/>
  <c r="C24" i="87"/>
  <c r="B25" i="87"/>
  <c r="C25" i="87"/>
  <c r="B26" i="87"/>
  <c r="C26" i="87"/>
  <c r="B27" i="87"/>
  <c r="C27" i="87"/>
  <c r="B28" i="87"/>
  <c r="C28" i="87"/>
  <c r="E28" i="87"/>
  <c r="B29" i="87"/>
  <c r="C29" i="87"/>
  <c r="B30" i="87"/>
  <c r="C30" i="87"/>
  <c r="B31" i="87"/>
  <c r="C31" i="87"/>
  <c r="B32" i="87"/>
  <c r="C32" i="87"/>
  <c r="B33" i="87"/>
  <c r="C33" i="87"/>
  <c r="B34" i="87"/>
  <c r="C34" i="87"/>
  <c r="B35" i="87"/>
  <c r="C35" i="87"/>
  <c r="E35" i="87"/>
  <c r="B36" i="87"/>
  <c r="C36" i="87"/>
  <c r="B37" i="87"/>
  <c r="C37" i="87"/>
  <c r="B38" i="87"/>
  <c r="C38" i="87"/>
  <c r="B39" i="87"/>
  <c r="C39" i="87"/>
  <c r="E39" i="87"/>
  <c r="B40" i="87"/>
  <c r="C40" i="87"/>
  <c r="J40" i="87"/>
  <c r="B41" i="87"/>
  <c r="C41" i="87"/>
  <c r="D41" i="87"/>
  <c r="H41" i="87" s="1"/>
  <c r="I41" i="87" s="1"/>
  <c r="J41" i="87"/>
  <c r="B42" i="87"/>
  <c r="C42" i="87"/>
  <c r="D42" i="87"/>
  <c r="H42" i="87" s="1"/>
  <c r="I42" i="87" s="1"/>
  <c r="B43" i="87"/>
  <c r="C43" i="87"/>
  <c r="F43" i="87"/>
  <c r="K43" i="87"/>
  <c r="L47" i="87"/>
  <c r="L46" i="87"/>
  <c r="A1" i="73"/>
  <c r="K31" i="102"/>
  <c r="K30" i="102"/>
  <c r="A1" i="102"/>
  <c r="A1" i="86"/>
  <c r="A11" i="34"/>
  <c r="B11" i="34"/>
  <c r="C11" i="34"/>
  <c r="A12" i="34"/>
  <c r="B12" i="34"/>
  <c r="C12" i="34"/>
  <c r="A13" i="34"/>
  <c r="B13" i="34"/>
  <c r="C13" i="34"/>
  <c r="A14" i="34"/>
  <c r="B14" i="34"/>
  <c r="C14" i="34"/>
  <c r="A15" i="34"/>
  <c r="B15" i="34"/>
  <c r="C15" i="34"/>
  <c r="A16" i="34"/>
  <c r="B16" i="34"/>
  <c r="C16" i="34"/>
  <c r="A17" i="34"/>
  <c r="B17" i="34"/>
  <c r="C17" i="34"/>
  <c r="A18" i="34"/>
  <c r="B18" i="34"/>
  <c r="C18" i="34"/>
  <c r="A19" i="34"/>
  <c r="B19" i="34"/>
  <c r="C19" i="34"/>
  <c r="A20" i="34"/>
  <c r="B20" i="34"/>
  <c r="C20" i="34"/>
  <c r="A21" i="34"/>
  <c r="B21" i="34"/>
  <c r="C21" i="34"/>
  <c r="A22" i="34"/>
  <c r="B22" i="34"/>
  <c r="C22" i="34"/>
  <c r="A23" i="34"/>
  <c r="B23" i="34"/>
  <c r="C23" i="34"/>
  <c r="A24" i="34"/>
  <c r="B24" i="34"/>
  <c r="C24" i="34"/>
  <c r="A25" i="34"/>
  <c r="B25" i="34"/>
  <c r="C25" i="34"/>
  <c r="A26" i="34"/>
  <c r="B26" i="34"/>
  <c r="C26" i="34"/>
  <c r="A27" i="34"/>
  <c r="B27" i="34"/>
  <c r="C27" i="34"/>
  <c r="A28" i="34"/>
  <c r="B28" i="34"/>
  <c r="C28" i="34"/>
  <c r="A29" i="34"/>
  <c r="B29" i="34"/>
  <c r="C29" i="34"/>
  <c r="A30" i="34"/>
  <c r="B30" i="34"/>
  <c r="C30" i="34"/>
  <c r="A31" i="34"/>
  <c r="B31" i="34"/>
  <c r="C31" i="34"/>
  <c r="A32" i="34"/>
  <c r="B32" i="34"/>
  <c r="C32" i="34"/>
  <c r="A1" i="88"/>
  <c r="B6" i="88"/>
  <c r="C6" i="88"/>
  <c r="B7" i="88"/>
  <c r="C7" i="88"/>
  <c r="B8" i="88"/>
  <c r="C8" i="88"/>
  <c r="B9" i="88"/>
  <c r="C9" i="88"/>
  <c r="B10" i="88"/>
  <c r="C10" i="88"/>
  <c r="B11" i="88"/>
  <c r="C11" i="88"/>
  <c r="B12" i="88"/>
  <c r="C12" i="88"/>
  <c r="B13" i="88"/>
  <c r="C13" i="88"/>
  <c r="B14" i="88"/>
  <c r="C14" i="88"/>
  <c r="B15" i="88"/>
  <c r="C15" i="88"/>
  <c r="B16" i="88"/>
  <c r="C16" i="88"/>
  <c r="B17" i="88"/>
  <c r="C17" i="88"/>
  <c r="B18" i="88"/>
  <c r="C18" i="88"/>
  <c r="B19" i="88"/>
  <c r="C19" i="88"/>
  <c r="B20" i="88"/>
  <c r="C20" i="88"/>
  <c r="B21" i="88"/>
  <c r="C21" i="88"/>
  <c r="B22" i="88"/>
  <c r="C22" i="88"/>
  <c r="B23" i="88"/>
  <c r="C23" i="88"/>
  <c r="B24" i="88"/>
  <c r="C24" i="88"/>
  <c r="B25" i="88"/>
  <c r="C25" i="88"/>
  <c r="B26" i="88"/>
  <c r="C26" i="88"/>
  <c r="B27" i="88"/>
  <c r="C27" i="88"/>
  <c r="A11" i="45"/>
  <c r="B11" i="45"/>
  <c r="C11" i="45"/>
  <c r="I11" i="45" s="1"/>
  <c r="A12" i="45"/>
  <c r="B12" i="45"/>
  <c r="C12" i="45"/>
  <c r="I12" i="45" s="1"/>
  <c r="A13" i="45"/>
  <c r="B13" i="45"/>
  <c r="C13" i="45"/>
  <c r="I13" i="45" s="1"/>
  <c r="A14" i="45"/>
  <c r="B14" i="45"/>
  <c r="C14" i="45"/>
  <c r="I14" i="45" s="1"/>
  <c r="A15" i="45"/>
  <c r="B15" i="45"/>
  <c r="C15" i="45"/>
  <c r="I15" i="45" s="1"/>
  <c r="A16" i="45"/>
  <c r="B16" i="45"/>
  <c r="C16" i="45"/>
  <c r="I16" i="45" s="1"/>
  <c r="A17" i="45"/>
  <c r="B17" i="45"/>
  <c r="C17" i="45"/>
  <c r="I17" i="45" s="1"/>
  <c r="A18" i="45"/>
  <c r="B18" i="45"/>
  <c r="C18" i="45"/>
  <c r="I18" i="45" s="1"/>
  <c r="A19" i="45"/>
  <c r="B19" i="45"/>
  <c r="C19" i="45"/>
  <c r="I19" i="45" s="1"/>
  <c r="A20" i="45"/>
  <c r="B20" i="45"/>
  <c r="C20" i="45"/>
  <c r="I20" i="45" s="1"/>
  <c r="A21" i="45"/>
  <c r="B21" i="45"/>
  <c r="C21" i="45"/>
  <c r="I21" i="45" s="1"/>
  <c r="A22" i="45"/>
  <c r="B22" i="45"/>
  <c r="C22" i="45"/>
  <c r="I22" i="45" s="1"/>
  <c r="A23" i="45"/>
  <c r="B23" i="45"/>
  <c r="C23" i="45"/>
  <c r="I23" i="45" s="1"/>
  <c r="A24" i="45"/>
  <c r="B24" i="45"/>
  <c r="C24" i="45"/>
  <c r="I24" i="45" s="1"/>
  <c r="A25" i="45"/>
  <c r="B25" i="45"/>
  <c r="C25" i="45"/>
  <c r="I25" i="45" s="1"/>
  <c r="A26" i="45"/>
  <c r="B26" i="45"/>
  <c r="C26" i="45"/>
  <c r="I26" i="45" s="1"/>
  <c r="A27" i="45"/>
  <c r="B27" i="45"/>
  <c r="C27" i="45"/>
  <c r="I27" i="45" s="1"/>
  <c r="A28" i="45"/>
  <c r="B28" i="45"/>
  <c r="C28" i="45"/>
  <c r="I28" i="45" s="1"/>
  <c r="A29" i="45"/>
  <c r="B29" i="45"/>
  <c r="C29" i="45"/>
  <c r="I29" i="45" s="1"/>
  <c r="A30" i="45"/>
  <c r="B30" i="45"/>
  <c r="C30" i="45"/>
  <c r="I30" i="45" s="1"/>
  <c r="A31" i="45"/>
  <c r="B31" i="45"/>
  <c r="C31" i="45"/>
  <c r="I31" i="45" s="1"/>
  <c r="A32" i="45"/>
  <c r="B32" i="45"/>
  <c r="C32" i="45"/>
  <c r="I32" i="45" s="1"/>
  <c r="A11" i="43"/>
  <c r="B11" i="43"/>
  <c r="C11" i="43"/>
  <c r="A12" i="43"/>
  <c r="B12" i="43"/>
  <c r="C12" i="43"/>
  <c r="A13" i="43"/>
  <c r="B13" i="43"/>
  <c r="C13" i="43"/>
  <c r="A14" i="43"/>
  <c r="B14" i="43"/>
  <c r="C14" i="43"/>
  <c r="A15" i="43"/>
  <c r="B15" i="43"/>
  <c r="C15" i="43"/>
  <c r="A16" i="43"/>
  <c r="B16" i="43"/>
  <c r="C16" i="43"/>
  <c r="A17" i="43"/>
  <c r="B17" i="43"/>
  <c r="C17" i="43"/>
  <c r="A18" i="43"/>
  <c r="B18" i="43"/>
  <c r="C18" i="43"/>
  <c r="A19" i="43"/>
  <c r="B19" i="43"/>
  <c r="C19" i="43"/>
  <c r="A20" i="43"/>
  <c r="B20" i="43"/>
  <c r="C20" i="43"/>
  <c r="A21" i="43"/>
  <c r="B21" i="43"/>
  <c r="C21" i="43"/>
  <c r="A22" i="43"/>
  <c r="B22" i="43"/>
  <c r="C22" i="43"/>
  <c r="A23" i="43"/>
  <c r="B23" i="43"/>
  <c r="C23" i="43"/>
  <c r="A24" i="43"/>
  <c r="B24" i="43"/>
  <c r="C24" i="43"/>
  <c r="A25" i="43"/>
  <c r="B25" i="43"/>
  <c r="C25" i="43"/>
  <c r="A26" i="43"/>
  <c r="B26" i="43"/>
  <c r="C26" i="43"/>
  <c r="A27" i="43"/>
  <c r="B27" i="43"/>
  <c r="C27" i="43"/>
  <c r="A28" i="43"/>
  <c r="B28" i="43"/>
  <c r="C28" i="43"/>
  <c r="A29" i="43"/>
  <c r="B29" i="43"/>
  <c r="C29" i="43"/>
  <c r="A30" i="43"/>
  <c r="B30" i="43"/>
  <c r="C30" i="43"/>
  <c r="A31" i="43"/>
  <c r="B31" i="43"/>
  <c r="C31" i="43"/>
  <c r="A32" i="43"/>
  <c r="B32" i="43"/>
  <c r="C32" i="43"/>
  <c r="M48" i="72"/>
  <c r="M47" i="72"/>
  <c r="M29" i="73"/>
  <c r="A11" i="29"/>
  <c r="B11" i="29"/>
  <c r="C11" i="29"/>
  <c r="A12" i="29"/>
  <c r="B12" i="29"/>
  <c r="C12" i="29"/>
  <c r="A13" i="29"/>
  <c r="B13" i="29"/>
  <c r="C13" i="29"/>
  <c r="A14" i="29"/>
  <c r="B14" i="29"/>
  <c r="C14" i="29"/>
  <c r="A15" i="29"/>
  <c r="B15" i="29"/>
  <c r="C15" i="29"/>
  <c r="A16" i="29"/>
  <c r="B16" i="29"/>
  <c r="C16" i="29"/>
  <c r="A17" i="29"/>
  <c r="B17" i="29"/>
  <c r="C17" i="29"/>
  <c r="A18" i="29"/>
  <c r="B18" i="29"/>
  <c r="C18" i="29"/>
  <c r="A19" i="29"/>
  <c r="B19" i="29"/>
  <c r="C19" i="29"/>
  <c r="A20" i="29"/>
  <c r="B20" i="29"/>
  <c r="C20" i="29"/>
  <c r="A21" i="29"/>
  <c r="B21" i="29"/>
  <c r="C21" i="29"/>
  <c r="A22" i="29"/>
  <c r="B22" i="29"/>
  <c r="C22" i="29"/>
  <c r="A23" i="29"/>
  <c r="B23" i="29"/>
  <c r="C23" i="29"/>
  <c r="A24" i="29"/>
  <c r="B24" i="29"/>
  <c r="C24" i="29"/>
  <c r="A25" i="29"/>
  <c r="B25" i="29"/>
  <c r="C25" i="29"/>
  <c r="A26" i="29"/>
  <c r="B26" i="29"/>
  <c r="C26" i="29"/>
  <c r="A27" i="29"/>
  <c r="B27" i="29"/>
  <c r="C27" i="29"/>
  <c r="A28" i="29"/>
  <c r="B28" i="29"/>
  <c r="C28" i="29"/>
  <c r="A29" i="29"/>
  <c r="B29" i="29"/>
  <c r="C29" i="29"/>
  <c r="A30" i="29"/>
  <c r="B30" i="29"/>
  <c r="C30" i="29"/>
  <c r="A31" i="29"/>
  <c r="B31" i="29"/>
  <c r="C31" i="29"/>
  <c r="A32" i="29"/>
  <c r="B32" i="29"/>
  <c r="C32" i="29"/>
  <c r="E32" i="87"/>
  <c r="E33" i="87"/>
  <c r="E36" i="87"/>
  <c r="E40" i="87"/>
  <c r="E42" i="87"/>
  <c r="E43" i="87"/>
  <c r="J24" i="45" l="1"/>
  <c r="H19" i="88" s="1"/>
  <c r="J20" i="45"/>
  <c r="H15" i="88" s="1"/>
  <c r="J27" i="45"/>
  <c r="H22" i="88" s="1"/>
  <c r="J19" i="45"/>
  <c r="H14" i="88" s="1"/>
  <c r="J11" i="45"/>
  <c r="H6" i="88" s="1"/>
  <c r="J6" i="88" s="1"/>
  <c r="K6" i="88" s="1"/>
  <c r="J29" i="45"/>
  <c r="H24" i="88" s="1"/>
  <c r="J24" i="88" s="1"/>
  <c r="K24" i="88" s="1"/>
  <c r="J26" i="45"/>
  <c r="H21" i="88" s="1"/>
  <c r="J18" i="45"/>
  <c r="H13" i="88" s="1"/>
  <c r="J13" i="88" s="1"/>
  <c r="K13" i="88" s="1"/>
  <c r="J13" i="45"/>
  <c r="H8" i="88" s="1"/>
  <c r="J31" i="45"/>
  <c r="H26" i="88" s="1"/>
  <c r="J26" i="88" s="1"/>
  <c r="K26" i="88" s="1"/>
  <c r="J23" i="45"/>
  <c r="H18" i="88" s="1"/>
  <c r="J18" i="88" s="1"/>
  <c r="K18" i="88" s="1"/>
  <c r="J15" i="45"/>
  <c r="H10" i="88" s="1"/>
  <c r="J10" i="88" s="1"/>
  <c r="K10" i="88" s="1"/>
  <c r="J16" i="45"/>
  <c r="H11" i="88" s="1"/>
  <c r="J21" i="45"/>
  <c r="H16" i="88" s="1"/>
  <c r="J12" i="45"/>
  <c r="H7" i="88" s="1"/>
  <c r="J25" i="45"/>
  <c r="H20" i="88" s="1"/>
  <c r="J17" i="45"/>
  <c r="H12" i="88" s="1"/>
  <c r="J12" i="88" s="1"/>
  <c r="K12" i="88" s="1"/>
  <c r="J32" i="45"/>
  <c r="H27" i="88" s="1"/>
  <c r="J28" i="45"/>
  <c r="H23" i="88" s="1"/>
  <c r="J30" i="45"/>
  <c r="H25" i="88" s="1"/>
  <c r="J25" i="88" s="1"/>
  <c r="K25" i="88" s="1"/>
  <c r="J22" i="45"/>
  <c r="H17" i="88" s="1"/>
  <c r="J17" i="88" s="1"/>
  <c r="K17" i="88" s="1"/>
  <c r="J14" i="45"/>
  <c r="H9" i="88" s="1"/>
  <c r="J9" i="88" s="1"/>
  <c r="K9" i="88" s="1"/>
  <c r="F9" i="88"/>
  <c r="G9" i="88" s="1"/>
  <c r="F22" i="88"/>
  <c r="G22" i="88" s="1"/>
  <c r="F14" i="88"/>
  <c r="G14" i="88" s="1"/>
  <c r="F21" i="88"/>
  <c r="G21" i="88" s="1"/>
  <c r="F17" i="88"/>
  <c r="G17" i="88" s="1"/>
  <c r="M41" i="87"/>
  <c r="N41" i="87" s="1"/>
  <c r="M40" i="87"/>
  <c r="N40" i="87" s="1"/>
  <c r="F41" i="87"/>
  <c r="E29" i="87"/>
  <c r="F6" i="88"/>
  <c r="G6" i="88" s="1"/>
  <c r="L43" i="87"/>
  <c r="L41" i="87"/>
  <c r="L42" i="87"/>
  <c r="K41" i="87"/>
  <c r="K42" i="87"/>
  <c r="J42" i="87"/>
  <c r="J43" i="87"/>
  <c r="E30" i="87"/>
  <c r="E34" i="87"/>
  <c r="E41" i="87"/>
  <c r="E31" i="87"/>
  <c r="E37" i="87"/>
  <c r="E38" i="87"/>
  <c r="F42" i="87"/>
  <c r="F40" i="87"/>
  <c r="D43" i="87"/>
  <c r="H43" i="87" s="1"/>
  <c r="I43" i="87" s="1"/>
  <c r="A1" i="87"/>
  <c r="A13" i="8"/>
  <c r="B13" i="8"/>
  <c r="C13" i="8"/>
  <c r="A14" i="8"/>
  <c r="B14" i="8"/>
  <c r="C14" i="8"/>
  <c r="A15" i="8"/>
  <c r="B15" i="8"/>
  <c r="C15" i="8"/>
  <c r="A16" i="8"/>
  <c r="B16" i="8"/>
  <c r="C16" i="8"/>
  <c r="A17" i="8"/>
  <c r="B17" i="8"/>
  <c r="C17" i="8"/>
  <c r="A18" i="8"/>
  <c r="B18" i="8"/>
  <c r="C18" i="8"/>
  <c r="A19" i="8"/>
  <c r="B19" i="8"/>
  <c r="C19" i="8"/>
  <c r="A20" i="8"/>
  <c r="B20" i="8"/>
  <c r="C20" i="8"/>
  <c r="A21" i="8"/>
  <c r="B21" i="8"/>
  <c r="C21" i="8"/>
  <c r="A22" i="8"/>
  <c r="B22" i="8"/>
  <c r="C22" i="8"/>
  <c r="A23" i="8"/>
  <c r="B23" i="8"/>
  <c r="C23" i="8"/>
  <c r="A24" i="8"/>
  <c r="B24" i="8"/>
  <c r="C24" i="8"/>
  <c r="A25" i="8"/>
  <c r="B25" i="8"/>
  <c r="C25" i="8"/>
  <c r="A26" i="8"/>
  <c r="B26" i="8"/>
  <c r="C26" i="8"/>
  <c r="A27" i="8"/>
  <c r="B27" i="8"/>
  <c r="C27" i="8"/>
  <c r="A28" i="8"/>
  <c r="B28" i="8"/>
  <c r="C28" i="8"/>
  <c r="A29" i="8"/>
  <c r="B29" i="8"/>
  <c r="C29" i="8"/>
  <c r="A30" i="8"/>
  <c r="B30" i="8"/>
  <c r="C30" i="8"/>
  <c r="A31" i="8"/>
  <c r="B31" i="8"/>
  <c r="C31" i="8"/>
  <c r="A32" i="8"/>
  <c r="B32" i="8"/>
  <c r="C32" i="8"/>
  <c r="A33" i="8"/>
  <c r="B33" i="8"/>
  <c r="C33" i="8"/>
  <c r="A34" i="8"/>
  <c r="B34" i="8"/>
  <c r="C34" i="8"/>
  <c r="C43" i="72"/>
  <c r="C44" i="72"/>
  <c r="B12" i="8"/>
  <c r="M37" i="72"/>
  <c r="N37" i="72" s="1"/>
  <c r="M39" i="72"/>
  <c r="N39" i="72" s="1"/>
  <c r="M43" i="72"/>
  <c r="N43" i="72" s="1"/>
  <c r="B50" i="7"/>
  <c r="C50" i="7"/>
  <c r="B51" i="7"/>
  <c r="C51" i="7"/>
  <c r="F44" i="72"/>
  <c r="A50" i="7"/>
  <c r="A51" i="7"/>
  <c r="A35" i="7"/>
  <c r="B35" i="7"/>
  <c r="C35" i="7"/>
  <c r="A36" i="7"/>
  <c r="B36" i="7"/>
  <c r="C36" i="7"/>
  <c r="A37" i="7"/>
  <c r="B37" i="7"/>
  <c r="C37" i="7"/>
  <c r="A38" i="7"/>
  <c r="B38" i="7"/>
  <c r="C38" i="7"/>
  <c r="A39" i="7"/>
  <c r="B39" i="7"/>
  <c r="C39" i="7"/>
  <c r="A40" i="7"/>
  <c r="B40" i="7"/>
  <c r="C40" i="7"/>
  <c r="A41" i="7"/>
  <c r="B41" i="7"/>
  <c r="C41" i="7"/>
  <c r="A42" i="7"/>
  <c r="B42" i="7"/>
  <c r="C42" i="7"/>
  <c r="A43" i="7"/>
  <c r="B43" i="7"/>
  <c r="C43" i="7"/>
  <c r="A44" i="7"/>
  <c r="B44" i="7"/>
  <c r="C44" i="7"/>
  <c r="A45" i="7"/>
  <c r="B45" i="7"/>
  <c r="C45" i="7"/>
  <c r="A46" i="7"/>
  <c r="B46" i="7"/>
  <c r="C46" i="7"/>
  <c r="A47" i="7"/>
  <c r="B47" i="7"/>
  <c r="C47" i="7"/>
  <c r="A48" i="7"/>
  <c r="B48" i="7"/>
  <c r="C48" i="7"/>
  <c r="A49" i="7"/>
  <c r="B49" i="7"/>
  <c r="C49" i="7"/>
  <c r="E43" i="72"/>
  <c r="E44" i="72"/>
  <c r="A48" i="6"/>
  <c r="B48" i="6"/>
  <c r="C48" i="6"/>
  <c r="A49" i="6"/>
  <c r="B49" i="6"/>
  <c r="C49" i="6"/>
  <c r="A50" i="6"/>
  <c r="B50" i="6"/>
  <c r="C50" i="6"/>
  <c r="A51" i="6"/>
  <c r="B51" i="6"/>
  <c r="C51" i="6"/>
  <c r="A33" i="5"/>
  <c r="B33" i="5"/>
  <c r="C33" i="5"/>
  <c r="A34" i="5"/>
  <c r="B34" i="5"/>
  <c r="C34" i="5"/>
  <c r="A13" i="6"/>
  <c r="B13" i="6"/>
  <c r="C13" i="6"/>
  <c r="A14" i="6"/>
  <c r="B14" i="6"/>
  <c r="C14" i="6"/>
  <c r="A15" i="6"/>
  <c r="B15" i="6"/>
  <c r="C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37" i="6"/>
  <c r="B37" i="6"/>
  <c r="C37" i="6"/>
  <c r="A38" i="6"/>
  <c r="B38" i="6"/>
  <c r="C38" i="6"/>
  <c r="A39" i="6"/>
  <c r="B39" i="6"/>
  <c r="C39" i="6"/>
  <c r="A40" i="6"/>
  <c r="B40" i="6"/>
  <c r="C40" i="6"/>
  <c r="A41" i="6"/>
  <c r="B41" i="6"/>
  <c r="C41" i="6"/>
  <c r="A42" i="6"/>
  <c r="B42" i="6"/>
  <c r="C42" i="6"/>
  <c r="A43" i="6"/>
  <c r="B43" i="6"/>
  <c r="C43" i="6"/>
  <c r="A44" i="6"/>
  <c r="B44" i="6"/>
  <c r="C44" i="6"/>
  <c r="A45" i="6"/>
  <c r="B45" i="6"/>
  <c r="C45" i="6"/>
  <c r="A46" i="6"/>
  <c r="B46" i="6"/>
  <c r="C46" i="6"/>
  <c r="A47" i="6"/>
  <c r="B47" i="6"/>
  <c r="C47" i="6"/>
  <c r="A13" i="5"/>
  <c r="B13" i="5"/>
  <c r="C13" i="5"/>
  <c r="A14" i="5"/>
  <c r="B14" i="5"/>
  <c r="C14" i="5"/>
  <c r="A15" i="5"/>
  <c r="B15" i="5"/>
  <c r="C15" i="5"/>
  <c r="A16" i="5"/>
  <c r="B16" i="5"/>
  <c r="C16" i="5"/>
  <c r="A17" i="5"/>
  <c r="B17" i="5"/>
  <c r="C17" i="5"/>
  <c r="A18" i="5"/>
  <c r="B18" i="5"/>
  <c r="C18" i="5"/>
  <c r="A19" i="5"/>
  <c r="B19" i="5"/>
  <c r="C19" i="5"/>
  <c r="A20" i="5"/>
  <c r="B20" i="5"/>
  <c r="C20" i="5"/>
  <c r="A21" i="5"/>
  <c r="B21" i="5"/>
  <c r="C21" i="5"/>
  <c r="A22" i="5"/>
  <c r="B22" i="5"/>
  <c r="C22" i="5"/>
  <c r="A23" i="5"/>
  <c r="B23" i="5"/>
  <c r="C23" i="5"/>
  <c r="A24" i="5"/>
  <c r="B24" i="5"/>
  <c r="C24" i="5"/>
  <c r="A25" i="5"/>
  <c r="B25" i="5"/>
  <c r="C25" i="5"/>
  <c r="A26" i="5"/>
  <c r="B26" i="5"/>
  <c r="C26" i="5"/>
  <c r="A27" i="5"/>
  <c r="B27" i="5"/>
  <c r="C27" i="5"/>
  <c r="A28" i="5"/>
  <c r="B28" i="5"/>
  <c r="C28" i="5"/>
  <c r="A29" i="5"/>
  <c r="B29" i="5"/>
  <c r="C29" i="5"/>
  <c r="A30" i="5"/>
  <c r="B30" i="5"/>
  <c r="C30" i="5"/>
  <c r="A31" i="5"/>
  <c r="B31" i="5"/>
  <c r="C31" i="5"/>
  <c r="A32" i="5"/>
  <c r="B32" i="5"/>
  <c r="C32" i="5"/>
  <c r="A6" i="73"/>
  <c r="A7" i="73"/>
  <c r="A8" i="73"/>
  <c r="A9" i="73"/>
  <c r="A10" i="73"/>
  <c r="A11" i="73"/>
  <c r="A12" i="73"/>
  <c r="A13" i="73"/>
  <c r="A14" i="73"/>
  <c r="A15" i="73"/>
  <c r="A16" i="73"/>
  <c r="A17" i="73"/>
  <c r="A18" i="73"/>
  <c r="A19" i="73"/>
  <c r="A20" i="73"/>
  <c r="A21" i="73"/>
  <c r="A22" i="73"/>
  <c r="A23" i="73"/>
  <c r="A24" i="73"/>
  <c r="A25" i="73"/>
  <c r="A26" i="73"/>
  <c r="A27" i="73"/>
  <c r="A5" i="73"/>
  <c r="B6" i="73"/>
  <c r="B7" i="73"/>
  <c r="B8" i="73"/>
  <c r="B9" i="73"/>
  <c r="B10" i="73"/>
  <c r="B11" i="73"/>
  <c r="B12" i="73"/>
  <c r="B13" i="73"/>
  <c r="B14" i="73"/>
  <c r="B15" i="73"/>
  <c r="B16" i="73"/>
  <c r="B17" i="73"/>
  <c r="B18" i="73"/>
  <c r="B19" i="73"/>
  <c r="B20" i="73"/>
  <c r="B21" i="73"/>
  <c r="B22" i="73"/>
  <c r="B23" i="73"/>
  <c r="B24" i="73"/>
  <c r="B25" i="73"/>
  <c r="B26" i="73"/>
  <c r="B27" i="73"/>
  <c r="C6" i="73"/>
  <c r="C7" i="73"/>
  <c r="C8" i="73"/>
  <c r="C9" i="73"/>
  <c r="C10" i="73"/>
  <c r="C11" i="73"/>
  <c r="C12" i="73"/>
  <c r="C13" i="73"/>
  <c r="C14" i="73"/>
  <c r="C15" i="73"/>
  <c r="C16" i="73"/>
  <c r="C17" i="73"/>
  <c r="C18" i="73"/>
  <c r="C19" i="73"/>
  <c r="C20" i="73"/>
  <c r="C21" i="73"/>
  <c r="C22" i="73"/>
  <c r="C23" i="73"/>
  <c r="C24" i="73"/>
  <c r="C25" i="73"/>
  <c r="C26" i="73"/>
  <c r="C27" i="73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C6" i="86"/>
  <c r="C7" i="86"/>
  <c r="C8" i="86"/>
  <c r="C9" i="86"/>
  <c r="C10" i="86"/>
  <c r="C11" i="86"/>
  <c r="C12" i="86"/>
  <c r="C13" i="86"/>
  <c r="C14" i="86"/>
  <c r="C15" i="86"/>
  <c r="C16" i="86"/>
  <c r="C17" i="86"/>
  <c r="C18" i="86"/>
  <c r="C19" i="86"/>
  <c r="C20" i="86"/>
  <c r="C21" i="86"/>
  <c r="C22" i="86"/>
  <c r="C23" i="86"/>
  <c r="C24" i="86"/>
  <c r="C25" i="86"/>
  <c r="C26" i="86"/>
  <c r="C27" i="86"/>
  <c r="C5" i="86"/>
  <c r="C6" i="72"/>
  <c r="C7" i="72"/>
  <c r="C8" i="72"/>
  <c r="C9" i="72"/>
  <c r="C10" i="72"/>
  <c r="C11" i="72"/>
  <c r="C12" i="72"/>
  <c r="C13" i="72"/>
  <c r="C14" i="72"/>
  <c r="C15" i="72"/>
  <c r="C16" i="72"/>
  <c r="C17" i="72"/>
  <c r="C18" i="72"/>
  <c r="C19" i="72"/>
  <c r="C20" i="72"/>
  <c r="C21" i="72"/>
  <c r="C22" i="72"/>
  <c r="C23" i="72"/>
  <c r="C24" i="72"/>
  <c r="C25" i="72"/>
  <c r="C26" i="72"/>
  <c r="C27" i="72"/>
  <c r="C28" i="72"/>
  <c r="C29" i="72"/>
  <c r="C30" i="72"/>
  <c r="C31" i="72"/>
  <c r="C32" i="72"/>
  <c r="C33" i="72"/>
  <c r="C34" i="72"/>
  <c r="C35" i="72"/>
  <c r="C36" i="72"/>
  <c r="C37" i="72"/>
  <c r="C38" i="72"/>
  <c r="C39" i="72"/>
  <c r="C40" i="72"/>
  <c r="C41" i="72"/>
  <c r="C42" i="72"/>
  <c r="C5" i="72"/>
  <c r="D28" i="72"/>
  <c r="D29" i="72"/>
  <c r="D30" i="72"/>
  <c r="D31" i="72"/>
  <c r="D32" i="72"/>
  <c r="D33" i="72"/>
  <c r="D34" i="72"/>
  <c r="D35" i="72"/>
  <c r="D36" i="72"/>
  <c r="D37" i="72"/>
  <c r="D38" i="72"/>
  <c r="D39" i="72"/>
  <c r="D40" i="72"/>
  <c r="D41" i="72"/>
  <c r="D42" i="72"/>
  <c r="D43" i="72"/>
  <c r="J20" i="88" l="1"/>
  <c r="K20" i="88" s="1"/>
  <c r="J21" i="88"/>
  <c r="K21" i="88" s="1"/>
  <c r="J15" i="88"/>
  <c r="K15" i="88" s="1"/>
  <c r="F19" i="88"/>
  <c r="G19" i="88" s="1"/>
  <c r="F18" i="88"/>
  <c r="G18" i="88" s="1"/>
  <c r="F26" i="88"/>
  <c r="G26" i="88" s="1"/>
  <c r="F8" i="88"/>
  <c r="G8" i="88" s="1"/>
  <c r="F13" i="88"/>
  <c r="G13" i="88" s="1"/>
  <c r="F20" i="88"/>
  <c r="G20" i="88" s="1"/>
  <c r="F23" i="88"/>
  <c r="G23" i="88" s="1"/>
  <c r="F27" i="88"/>
  <c r="G27" i="88" s="1"/>
  <c r="F15" i="88"/>
  <c r="G15" i="88" s="1"/>
  <c r="F11" i="88"/>
  <c r="G11" i="88" s="1"/>
  <c r="F7" i="88"/>
  <c r="G7" i="88" s="1"/>
  <c r="J19" i="88"/>
  <c r="K19" i="88" s="1"/>
  <c r="J11" i="88"/>
  <c r="K11" i="88" s="1"/>
  <c r="J14" i="88"/>
  <c r="K14" i="88" s="1"/>
  <c r="J16" i="88"/>
  <c r="K16" i="88" s="1"/>
  <c r="J7" i="88"/>
  <c r="K7" i="88" s="1"/>
  <c r="J27" i="88"/>
  <c r="K27" i="88" s="1"/>
  <c r="J8" i="88"/>
  <c r="K8" i="88" s="1"/>
  <c r="J22" i="88"/>
  <c r="K22" i="88" s="1"/>
  <c r="J23" i="88"/>
  <c r="K23" i="88" s="1"/>
  <c r="F24" i="88"/>
  <c r="G24" i="88" s="1"/>
  <c r="F25" i="88"/>
  <c r="G25" i="88" s="1"/>
  <c r="F16" i="88"/>
  <c r="G16" i="88" s="1"/>
  <c r="F12" i="88"/>
  <c r="G12" i="88" s="1"/>
  <c r="M43" i="87"/>
  <c r="N43" i="87" s="1"/>
  <c r="M42" i="87"/>
  <c r="N42" i="87" s="1"/>
  <c r="I51" i="6"/>
  <c r="I50" i="6"/>
  <c r="L51" i="7"/>
  <c r="D44" i="72"/>
  <c r="G44" i="72" s="1"/>
  <c r="H44" i="72" s="1"/>
  <c r="L50" i="7"/>
  <c r="F43" i="72"/>
  <c r="G43" i="72" s="1"/>
  <c r="H43" i="72" s="1"/>
  <c r="M32" i="72"/>
  <c r="N32" i="72" s="1"/>
  <c r="M28" i="72"/>
  <c r="N28" i="72" s="1"/>
  <c r="M34" i="72"/>
  <c r="N34" i="72" s="1"/>
  <c r="M30" i="72"/>
  <c r="N30" i="72" s="1"/>
  <c r="M41" i="72"/>
  <c r="N41" i="72" s="1"/>
  <c r="M35" i="72"/>
  <c r="N35" i="72" s="1"/>
  <c r="M33" i="72"/>
  <c r="N33" i="72" s="1"/>
  <c r="M31" i="72"/>
  <c r="N31" i="72" s="1"/>
  <c r="M29" i="72"/>
  <c r="N29" i="72" s="1"/>
  <c r="M44" i="72"/>
  <c r="N44" i="72" s="1"/>
  <c r="M36" i="72"/>
  <c r="N36" i="72" s="1"/>
  <c r="M42" i="72"/>
  <c r="N42" i="72" s="1"/>
  <c r="M40" i="72"/>
  <c r="N40" i="72" s="1"/>
  <c r="M38" i="72"/>
  <c r="N38" i="72" s="1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G10" i="72" l="1"/>
  <c r="H10" i="72" s="1"/>
  <c r="G11" i="72"/>
  <c r="H11" i="72" s="1"/>
  <c r="G6" i="72"/>
  <c r="H6" i="72" s="1"/>
  <c r="G18" i="72"/>
  <c r="H18" i="72" s="1"/>
  <c r="G23" i="72"/>
  <c r="H23" i="72" s="1"/>
  <c r="G22" i="72"/>
  <c r="H22" i="72" s="1"/>
  <c r="G8" i="72"/>
  <c r="H8" i="72" s="1"/>
  <c r="G9" i="72"/>
  <c r="H9" i="72" s="1"/>
  <c r="G12" i="72"/>
  <c r="H12" i="72" s="1"/>
  <c r="G13" i="72"/>
  <c r="H13" i="72" s="1"/>
  <c r="G16" i="72"/>
  <c r="H16" i="72" s="1"/>
  <c r="G17" i="72"/>
  <c r="H17" i="72" s="1"/>
  <c r="G20" i="72"/>
  <c r="H20" i="72" s="1"/>
  <c r="G21" i="72"/>
  <c r="H21" i="72" s="1"/>
  <c r="F28" i="72"/>
  <c r="G28" i="72" s="1"/>
  <c r="H28" i="72" s="1"/>
  <c r="F29" i="72"/>
  <c r="G29" i="72" s="1"/>
  <c r="H29" i="72" s="1"/>
  <c r="F30" i="72"/>
  <c r="G30" i="72" s="1"/>
  <c r="H30" i="72" s="1"/>
  <c r="F31" i="72"/>
  <c r="G31" i="72" s="1"/>
  <c r="H31" i="72" s="1"/>
  <c r="F32" i="72"/>
  <c r="G32" i="72" s="1"/>
  <c r="H32" i="72" s="1"/>
  <c r="F33" i="72"/>
  <c r="G33" i="72" s="1"/>
  <c r="H33" i="72" s="1"/>
  <c r="F34" i="72"/>
  <c r="G34" i="72" s="1"/>
  <c r="H34" i="72" s="1"/>
  <c r="F35" i="72"/>
  <c r="G35" i="72" s="1"/>
  <c r="H35" i="72" s="1"/>
  <c r="F36" i="72"/>
  <c r="G36" i="72" s="1"/>
  <c r="H36" i="72" s="1"/>
  <c r="F37" i="72"/>
  <c r="G37" i="72" s="1"/>
  <c r="H37" i="72" s="1"/>
  <c r="F38" i="72"/>
  <c r="G38" i="72" s="1"/>
  <c r="H38" i="72" s="1"/>
  <c r="F39" i="72"/>
  <c r="G39" i="72" s="1"/>
  <c r="H39" i="72" s="1"/>
  <c r="F40" i="72"/>
  <c r="G40" i="72" s="1"/>
  <c r="H40" i="72" s="1"/>
  <c r="F41" i="72"/>
  <c r="G41" i="72" s="1"/>
  <c r="H41" i="72" s="1"/>
  <c r="F42" i="72"/>
  <c r="G42" i="72" s="1"/>
  <c r="H42" i="72" s="1"/>
  <c r="L6" i="102"/>
  <c r="M6" i="102" s="1"/>
  <c r="L7" i="102"/>
  <c r="M7" i="102" s="1"/>
  <c r="L8" i="102"/>
  <c r="M8" i="102" s="1"/>
  <c r="L9" i="102"/>
  <c r="M9" i="102" s="1"/>
  <c r="L10" i="102"/>
  <c r="M10" i="102" s="1"/>
  <c r="L11" i="102"/>
  <c r="M11" i="102" s="1"/>
  <c r="L12" i="102"/>
  <c r="M12" i="102" s="1"/>
  <c r="L13" i="102"/>
  <c r="M13" i="102" s="1"/>
  <c r="L14" i="102"/>
  <c r="M14" i="102" s="1"/>
  <c r="L15" i="102"/>
  <c r="M15" i="102" s="1"/>
  <c r="L16" i="102"/>
  <c r="M16" i="102" s="1"/>
  <c r="L17" i="102"/>
  <c r="M17" i="102" s="1"/>
  <c r="L18" i="102"/>
  <c r="M18" i="102" s="1"/>
  <c r="L19" i="102"/>
  <c r="M19" i="102" s="1"/>
  <c r="L21" i="102"/>
  <c r="M21" i="102" s="1"/>
  <c r="L22" i="102"/>
  <c r="M22" i="102" s="1"/>
  <c r="L23" i="102"/>
  <c r="M23" i="102" s="1"/>
  <c r="L24" i="102"/>
  <c r="M24" i="102" s="1"/>
  <c r="L25" i="102"/>
  <c r="M25" i="102" s="1"/>
  <c r="L26" i="102"/>
  <c r="M26" i="102" s="1"/>
  <c r="L27" i="102"/>
  <c r="M27" i="102" s="1"/>
  <c r="A11" i="39"/>
  <c r="B11" i="39"/>
  <c r="C11" i="39"/>
  <c r="A12" i="39"/>
  <c r="B12" i="39"/>
  <c r="C12" i="39"/>
  <c r="A13" i="39"/>
  <c r="B13" i="39"/>
  <c r="C13" i="39"/>
  <c r="A14" i="39"/>
  <c r="B14" i="39"/>
  <c r="C14" i="39"/>
  <c r="A15" i="39"/>
  <c r="B15" i="39"/>
  <c r="C15" i="39"/>
  <c r="A16" i="39"/>
  <c r="B16" i="39"/>
  <c r="C16" i="39"/>
  <c r="A17" i="39"/>
  <c r="B17" i="39"/>
  <c r="C17" i="39"/>
  <c r="A18" i="39"/>
  <c r="B18" i="39"/>
  <c r="C18" i="39"/>
  <c r="A19" i="39"/>
  <c r="B19" i="39"/>
  <c r="C19" i="39"/>
  <c r="A20" i="39"/>
  <c r="B20" i="39"/>
  <c r="C20" i="39"/>
  <c r="A21" i="39"/>
  <c r="B21" i="39"/>
  <c r="C21" i="39"/>
  <c r="A22" i="39"/>
  <c r="B22" i="39"/>
  <c r="C22" i="39"/>
  <c r="A23" i="39"/>
  <c r="B23" i="39"/>
  <c r="C23" i="39"/>
  <c r="A24" i="39"/>
  <c r="B24" i="39"/>
  <c r="C24" i="39"/>
  <c r="A25" i="39"/>
  <c r="B25" i="39"/>
  <c r="C25" i="39"/>
  <c r="A26" i="39"/>
  <c r="B26" i="39"/>
  <c r="C26" i="39"/>
  <c r="A27" i="39"/>
  <c r="B27" i="39"/>
  <c r="C27" i="39"/>
  <c r="A28" i="39"/>
  <c r="B28" i="39"/>
  <c r="C28" i="39"/>
  <c r="A29" i="39"/>
  <c r="B29" i="39"/>
  <c r="C29" i="39"/>
  <c r="A30" i="39"/>
  <c r="B30" i="39"/>
  <c r="C30" i="39"/>
  <c r="A31" i="39"/>
  <c r="B31" i="39"/>
  <c r="C31" i="39"/>
  <c r="A32" i="39"/>
  <c r="B32" i="39"/>
  <c r="C32" i="39"/>
  <c r="C10" i="39"/>
  <c r="B10" i="39"/>
  <c r="A10" i="39"/>
  <c r="A11" i="38"/>
  <c r="B11" i="38"/>
  <c r="C11" i="38"/>
  <c r="A12" i="38"/>
  <c r="B12" i="38"/>
  <c r="C12" i="38"/>
  <c r="A13" i="38"/>
  <c r="B13" i="38"/>
  <c r="C13" i="38"/>
  <c r="A14" i="38"/>
  <c r="B14" i="38"/>
  <c r="C14" i="38"/>
  <c r="A15" i="38"/>
  <c r="B15" i="38"/>
  <c r="C15" i="38"/>
  <c r="A16" i="38"/>
  <c r="B16" i="38"/>
  <c r="C16" i="38"/>
  <c r="A17" i="38"/>
  <c r="B17" i="38"/>
  <c r="C17" i="38"/>
  <c r="A18" i="38"/>
  <c r="B18" i="38"/>
  <c r="C18" i="38"/>
  <c r="A19" i="38"/>
  <c r="B19" i="38"/>
  <c r="C19" i="38"/>
  <c r="A20" i="38"/>
  <c r="B20" i="38"/>
  <c r="C20" i="38"/>
  <c r="A21" i="38"/>
  <c r="B21" i="38"/>
  <c r="C21" i="38"/>
  <c r="A22" i="38"/>
  <c r="B22" i="38"/>
  <c r="C22" i="38"/>
  <c r="A23" i="38"/>
  <c r="B23" i="38"/>
  <c r="C23" i="38"/>
  <c r="A24" i="38"/>
  <c r="B24" i="38"/>
  <c r="C24" i="38"/>
  <c r="A25" i="38"/>
  <c r="B25" i="38"/>
  <c r="C25" i="38"/>
  <c r="A26" i="38"/>
  <c r="B26" i="38"/>
  <c r="C26" i="38"/>
  <c r="A27" i="38"/>
  <c r="B27" i="38"/>
  <c r="C27" i="38"/>
  <c r="A28" i="38"/>
  <c r="B28" i="38"/>
  <c r="C28" i="38"/>
  <c r="A29" i="38"/>
  <c r="B29" i="38"/>
  <c r="C29" i="38"/>
  <c r="A30" i="38"/>
  <c r="B30" i="38"/>
  <c r="C30" i="38"/>
  <c r="A31" i="38"/>
  <c r="B31" i="38"/>
  <c r="C31" i="38"/>
  <c r="A32" i="38"/>
  <c r="B32" i="38"/>
  <c r="C32" i="38"/>
  <c r="C10" i="38"/>
  <c r="B10" i="38"/>
  <c r="A10" i="38"/>
  <c r="H7" i="102"/>
  <c r="H10" i="102"/>
  <c r="A11" i="51"/>
  <c r="B11" i="51"/>
  <c r="C11" i="51"/>
  <c r="A12" i="51"/>
  <c r="B12" i="51"/>
  <c r="C12" i="51"/>
  <c r="A13" i="51"/>
  <c r="B13" i="51"/>
  <c r="C13" i="51"/>
  <c r="A14" i="51"/>
  <c r="B14" i="51"/>
  <c r="C14" i="51"/>
  <c r="A15" i="51"/>
  <c r="B15" i="51"/>
  <c r="C15" i="51"/>
  <c r="A16" i="51"/>
  <c r="B16" i="51"/>
  <c r="C16" i="51"/>
  <c r="A17" i="51"/>
  <c r="B17" i="51"/>
  <c r="C17" i="51"/>
  <c r="A18" i="51"/>
  <c r="B18" i="51"/>
  <c r="C18" i="51"/>
  <c r="A19" i="51"/>
  <c r="B19" i="51"/>
  <c r="C19" i="51"/>
  <c r="A20" i="51"/>
  <c r="B20" i="51"/>
  <c r="C20" i="51"/>
  <c r="A21" i="51"/>
  <c r="B21" i="51"/>
  <c r="C21" i="51"/>
  <c r="A22" i="51"/>
  <c r="B22" i="51"/>
  <c r="C22" i="51"/>
  <c r="A23" i="51"/>
  <c r="B23" i="51"/>
  <c r="C23" i="51"/>
  <c r="A24" i="51"/>
  <c r="B24" i="51"/>
  <c r="C24" i="51"/>
  <c r="A25" i="51"/>
  <c r="B25" i="51"/>
  <c r="C25" i="51"/>
  <c r="A26" i="51"/>
  <c r="B26" i="51"/>
  <c r="C26" i="51"/>
  <c r="A27" i="51"/>
  <c r="B27" i="51"/>
  <c r="C27" i="51"/>
  <c r="A28" i="51"/>
  <c r="B28" i="51"/>
  <c r="C28" i="51"/>
  <c r="A29" i="51"/>
  <c r="B29" i="51"/>
  <c r="C29" i="51"/>
  <c r="A30" i="51"/>
  <c r="B30" i="51"/>
  <c r="C30" i="51"/>
  <c r="A31" i="51"/>
  <c r="B31" i="51"/>
  <c r="C31" i="51"/>
  <c r="A32" i="51"/>
  <c r="B32" i="51"/>
  <c r="C32" i="51"/>
  <c r="C10" i="51"/>
  <c r="B10" i="51"/>
  <c r="A10" i="51"/>
  <c r="A11" i="46"/>
  <c r="B11" i="46"/>
  <c r="C11" i="46"/>
  <c r="A12" i="46"/>
  <c r="B12" i="46"/>
  <c r="C12" i="46"/>
  <c r="A13" i="46"/>
  <c r="B13" i="46"/>
  <c r="C13" i="46"/>
  <c r="A14" i="46"/>
  <c r="B14" i="46"/>
  <c r="C14" i="46"/>
  <c r="A15" i="46"/>
  <c r="B15" i="46"/>
  <c r="C15" i="46"/>
  <c r="A16" i="46"/>
  <c r="B16" i="46"/>
  <c r="C16" i="46"/>
  <c r="A17" i="46"/>
  <c r="B17" i="46"/>
  <c r="C17" i="46"/>
  <c r="A18" i="46"/>
  <c r="B18" i="46"/>
  <c r="C18" i="46"/>
  <c r="A19" i="46"/>
  <c r="B19" i="46"/>
  <c r="C19" i="46"/>
  <c r="A20" i="46"/>
  <c r="B20" i="46"/>
  <c r="C20" i="46"/>
  <c r="A21" i="46"/>
  <c r="B21" i="46"/>
  <c r="C21" i="46"/>
  <c r="A22" i="46"/>
  <c r="B22" i="46"/>
  <c r="C22" i="46"/>
  <c r="A23" i="46"/>
  <c r="B23" i="46"/>
  <c r="C23" i="46"/>
  <c r="A24" i="46"/>
  <c r="B24" i="46"/>
  <c r="C24" i="46"/>
  <c r="A25" i="46"/>
  <c r="B25" i="46"/>
  <c r="C25" i="46"/>
  <c r="A26" i="46"/>
  <c r="B26" i="46"/>
  <c r="C26" i="46"/>
  <c r="A27" i="46"/>
  <c r="B27" i="46"/>
  <c r="C27" i="46"/>
  <c r="A28" i="46"/>
  <c r="B28" i="46"/>
  <c r="C28" i="46"/>
  <c r="A29" i="46"/>
  <c r="B29" i="46"/>
  <c r="C29" i="46"/>
  <c r="A30" i="46"/>
  <c r="B30" i="46"/>
  <c r="C30" i="46"/>
  <c r="A31" i="46"/>
  <c r="B31" i="46"/>
  <c r="C31" i="46"/>
  <c r="A32" i="46"/>
  <c r="B32" i="46"/>
  <c r="C32" i="46"/>
  <c r="C10" i="46"/>
  <c r="B10" i="46"/>
  <c r="A10" i="46"/>
  <c r="C10" i="45"/>
  <c r="I10" i="45" s="1"/>
  <c r="B10" i="45"/>
  <c r="A10" i="45"/>
  <c r="L28" i="87"/>
  <c r="L29" i="87"/>
  <c r="L30" i="87"/>
  <c r="L31" i="87"/>
  <c r="L32" i="87"/>
  <c r="L33" i="87"/>
  <c r="L34" i="87"/>
  <c r="L35" i="87"/>
  <c r="L36" i="87"/>
  <c r="L37" i="87"/>
  <c r="L38" i="87"/>
  <c r="L39" i="87"/>
  <c r="L40" i="87"/>
  <c r="A10" i="34"/>
  <c r="B10" i="34"/>
  <c r="C10" i="34"/>
  <c r="K30" i="87"/>
  <c r="K28" i="87"/>
  <c r="K29" i="87"/>
  <c r="K31" i="87"/>
  <c r="K32" i="87"/>
  <c r="K33" i="87"/>
  <c r="K34" i="87"/>
  <c r="K35" i="87"/>
  <c r="K36" i="87"/>
  <c r="K37" i="87"/>
  <c r="K38" i="87"/>
  <c r="K39" i="87"/>
  <c r="K40" i="87"/>
  <c r="A11" i="33"/>
  <c r="B11" i="33"/>
  <c r="C11" i="33"/>
  <c r="A12" i="33"/>
  <c r="B12" i="33"/>
  <c r="C12" i="33"/>
  <c r="A13" i="33"/>
  <c r="B13" i="33"/>
  <c r="C13" i="33"/>
  <c r="A14" i="33"/>
  <c r="B14" i="33"/>
  <c r="C14" i="33"/>
  <c r="A15" i="33"/>
  <c r="B15" i="33"/>
  <c r="C15" i="33"/>
  <c r="A16" i="33"/>
  <c r="B16" i="33"/>
  <c r="C16" i="33"/>
  <c r="A17" i="33"/>
  <c r="B17" i="33"/>
  <c r="C17" i="33"/>
  <c r="A18" i="33"/>
  <c r="B18" i="33"/>
  <c r="C18" i="33"/>
  <c r="A19" i="33"/>
  <c r="B19" i="33"/>
  <c r="C19" i="33"/>
  <c r="A20" i="33"/>
  <c r="B20" i="33"/>
  <c r="C20" i="33"/>
  <c r="A21" i="33"/>
  <c r="B21" i="33"/>
  <c r="C21" i="33"/>
  <c r="A22" i="33"/>
  <c r="B22" i="33"/>
  <c r="C22" i="33"/>
  <c r="A23" i="33"/>
  <c r="B23" i="33"/>
  <c r="C23" i="33"/>
  <c r="A24" i="33"/>
  <c r="B24" i="33"/>
  <c r="C24" i="33"/>
  <c r="A25" i="33"/>
  <c r="B25" i="33"/>
  <c r="C25" i="33"/>
  <c r="A26" i="33"/>
  <c r="B26" i="33"/>
  <c r="C26" i="33"/>
  <c r="A27" i="33"/>
  <c r="B27" i="33"/>
  <c r="C27" i="33"/>
  <c r="A28" i="33"/>
  <c r="B28" i="33"/>
  <c r="C28" i="33"/>
  <c r="A29" i="33"/>
  <c r="B29" i="33"/>
  <c r="C29" i="33"/>
  <c r="A30" i="33"/>
  <c r="B30" i="33"/>
  <c r="C30" i="33"/>
  <c r="A31" i="33"/>
  <c r="B31" i="33"/>
  <c r="C31" i="33"/>
  <c r="A32" i="33"/>
  <c r="B32" i="33"/>
  <c r="C32" i="33"/>
  <c r="C10" i="33"/>
  <c r="B10" i="33"/>
  <c r="A10" i="33"/>
  <c r="J28" i="87"/>
  <c r="J29" i="87"/>
  <c r="J30" i="87"/>
  <c r="J31" i="87"/>
  <c r="J32" i="87"/>
  <c r="J33" i="87"/>
  <c r="J34" i="87"/>
  <c r="J35" i="87"/>
  <c r="J36" i="87"/>
  <c r="J37" i="87"/>
  <c r="J38" i="87"/>
  <c r="J39" i="87"/>
  <c r="A11" i="32"/>
  <c r="B11" i="32"/>
  <c r="C11" i="32"/>
  <c r="A12" i="32"/>
  <c r="B12" i="32"/>
  <c r="C12" i="32"/>
  <c r="A13" i="32"/>
  <c r="B13" i="32"/>
  <c r="C13" i="32"/>
  <c r="A14" i="32"/>
  <c r="B14" i="32"/>
  <c r="C14" i="32"/>
  <c r="A15" i="32"/>
  <c r="B15" i="32"/>
  <c r="C15" i="32"/>
  <c r="A16" i="32"/>
  <c r="B16" i="32"/>
  <c r="C16" i="32"/>
  <c r="A17" i="32"/>
  <c r="B17" i="32"/>
  <c r="C17" i="32"/>
  <c r="A18" i="32"/>
  <c r="B18" i="32"/>
  <c r="C18" i="32"/>
  <c r="A19" i="32"/>
  <c r="B19" i="32"/>
  <c r="C19" i="32"/>
  <c r="A20" i="32"/>
  <c r="B20" i="32"/>
  <c r="C20" i="32"/>
  <c r="A21" i="32"/>
  <c r="B21" i="32"/>
  <c r="C21" i="32"/>
  <c r="A22" i="32"/>
  <c r="B22" i="32"/>
  <c r="C22" i="32"/>
  <c r="A23" i="32"/>
  <c r="B23" i="32"/>
  <c r="C23" i="32"/>
  <c r="A24" i="32"/>
  <c r="B24" i="32"/>
  <c r="C24" i="32"/>
  <c r="A25" i="32"/>
  <c r="B25" i="32"/>
  <c r="C25" i="32"/>
  <c r="A26" i="32"/>
  <c r="B26" i="32"/>
  <c r="C26" i="32"/>
  <c r="A27" i="32"/>
  <c r="B27" i="32"/>
  <c r="C27" i="32"/>
  <c r="A28" i="32"/>
  <c r="B28" i="32"/>
  <c r="C28" i="32"/>
  <c r="A29" i="32"/>
  <c r="B29" i="32"/>
  <c r="C29" i="32"/>
  <c r="A30" i="32"/>
  <c r="B30" i="32"/>
  <c r="C30" i="32"/>
  <c r="A31" i="32"/>
  <c r="B31" i="32"/>
  <c r="C31" i="32"/>
  <c r="A32" i="32"/>
  <c r="B32" i="32"/>
  <c r="C32" i="32"/>
  <c r="C10" i="32"/>
  <c r="B10" i="32"/>
  <c r="F28" i="87"/>
  <c r="F29" i="87"/>
  <c r="F30" i="87"/>
  <c r="F31" i="87"/>
  <c r="F32" i="87"/>
  <c r="F33" i="87"/>
  <c r="F34" i="87"/>
  <c r="F35" i="87"/>
  <c r="F36" i="87"/>
  <c r="F37" i="87"/>
  <c r="F38" i="87"/>
  <c r="F39" i="87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D28" i="87"/>
  <c r="D29" i="87"/>
  <c r="D30" i="87"/>
  <c r="D31" i="87"/>
  <c r="D32" i="87"/>
  <c r="H32" i="87" s="1"/>
  <c r="I32" i="87" s="1"/>
  <c r="D33" i="87"/>
  <c r="H33" i="87" s="1"/>
  <c r="I33" i="87" s="1"/>
  <c r="D34" i="87"/>
  <c r="H34" i="87" s="1"/>
  <c r="I34" i="87" s="1"/>
  <c r="D35" i="87"/>
  <c r="H35" i="87" s="1"/>
  <c r="I35" i="87" s="1"/>
  <c r="D36" i="87"/>
  <c r="H36" i="87" s="1"/>
  <c r="I36" i="87" s="1"/>
  <c r="D37" i="87"/>
  <c r="H37" i="87" s="1"/>
  <c r="I37" i="87" s="1"/>
  <c r="D38" i="87"/>
  <c r="H38" i="87" s="1"/>
  <c r="I38" i="87" s="1"/>
  <c r="D39" i="87"/>
  <c r="H39" i="87" s="1"/>
  <c r="I39" i="87" s="1"/>
  <c r="D40" i="87"/>
  <c r="A10" i="105"/>
  <c r="B10" i="105"/>
  <c r="C10" i="105"/>
  <c r="A11" i="105"/>
  <c r="B11" i="105"/>
  <c r="C11" i="105"/>
  <c r="A12" i="105"/>
  <c r="B12" i="105"/>
  <c r="C12" i="105"/>
  <c r="A13" i="105"/>
  <c r="B13" i="105"/>
  <c r="C13" i="105"/>
  <c r="A14" i="105"/>
  <c r="B14" i="105"/>
  <c r="C14" i="105"/>
  <c r="A15" i="105"/>
  <c r="B15" i="105"/>
  <c r="C15" i="105"/>
  <c r="A16" i="105"/>
  <c r="B16" i="105"/>
  <c r="C16" i="105"/>
  <c r="A17" i="105"/>
  <c r="B17" i="105"/>
  <c r="C17" i="105"/>
  <c r="A18" i="105"/>
  <c r="B18" i="105"/>
  <c r="C18" i="105"/>
  <c r="A19" i="105"/>
  <c r="B19" i="105"/>
  <c r="C19" i="105"/>
  <c r="A20" i="105"/>
  <c r="B20" i="105"/>
  <c r="C20" i="105"/>
  <c r="A21" i="105"/>
  <c r="B21" i="105"/>
  <c r="C21" i="105"/>
  <c r="A22" i="105"/>
  <c r="B22" i="105"/>
  <c r="C22" i="105"/>
  <c r="A23" i="105"/>
  <c r="B23" i="105"/>
  <c r="C23" i="105"/>
  <c r="A24" i="105"/>
  <c r="B24" i="105"/>
  <c r="C24" i="105"/>
  <c r="A25" i="105"/>
  <c r="B25" i="105"/>
  <c r="C25" i="105"/>
  <c r="A26" i="105"/>
  <c r="B26" i="105"/>
  <c r="C26" i="105"/>
  <c r="A27" i="105"/>
  <c r="B27" i="105"/>
  <c r="C27" i="105"/>
  <c r="A28" i="105"/>
  <c r="B28" i="105"/>
  <c r="C28" i="105"/>
  <c r="A29" i="105"/>
  <c r="B29" i="105"/>
  <c r="C29" i="105"/>
  <c r="A30" i="105"/>
  <c r="B30" i="105"/>
  <c r="C30" i="105"/>
  <c r="A31" i="105"/>
  <c r="B31" i="105"/>
  <c r="C31" i="105"/>
  <c r="C9" i="105"/>
  <c r="B9" i="105"/>
  <c r="A9" i="105"/>
  <c r="A10" i="25"/>
  <c r="B10" i="25"/>
  <c r="C10" i="25"/>
  <c r="A11" i="25"/>
  <c r="B11" i="25"/>
  <c r="C11" i="25"/>
  <c r="A12" i="25"/>
  <c r="B12" i="25"/>
  <c r="C12" i="25"/>
  <c r="A13" i="25"/>
  <c r="B13" i="25"/>
  <c r="C13" i="25"/>
  <c r="A14" i="25"/>
  <c r="B14" i="25"/>
  <c r="C14" i="25"/>
  <c r="A15" i="25"/>
  <c r="B15" i="25"/>
  <c r="C15" i="25"/>
  <c r="A16" i="25"/>
  <c r="B16" i="25"/>
  <c r="C16" i="25"/>
  <c r="A17" i="25"/>
  <c r="B17" i="25"/>
  <c r="C17" i="25"/>
  <c r="A18" i="25"/>
  <c r="B18" i="25"/>
  <c r="C18" i="25"/>
  <c r="A19" i="25"/>
  <c r="B19" i="25"/>
  <c r="C19" i="25"/>
  <c r="A20" i="25"/>
  <c r="B20" i="25"/>
  <c r="C20" i="25"/>
  <c r="A21" i="25"/>
  <c r="B21" i="25"/>
  <c r="C21" i="25"/>
  <c r="A22" i="25"/>
  <c r="B22" i="25"/>
  <c r="C22" i="25"/>
  <c r="A23" i="25"/>
  <c r="B23" i="25"/>
  <c r="C23" i="25"/>
  <c r="A24" i="25"/>
  <c r="B24" i="25"/>
  <c r="C24" i="25"/>
  <c r="A25" i="25"/>
  <c r="B25" i="25"/>
  <c r="C25" i="25"/>
  <c r="A26" i="25"/>
  <c r="B26" i="25"/>
  <c r="C26" i="25"/>
  <c r="A27" i="25"/>
  <c r="B27" i="25"/>
  <c r="C27" i="25"/>
  <c r="A28" i="25"/>
  <c r="B28" i="25"/>
  <c r="C28" i="25"/>
  <c r="A29" i="25"/>
  <c r="B29" i="25"/>
  <c r="C29" i="25"/>
  <c r="A30" i="25"/>
  <c r="B30" i="25"/>
  <c r="C30" i="25"/>
  <c r="A31" i="25"/>
  <c r="B31" i="25"/>
  <c r="C31" i="25"/>
  <c r="C9" i="25"/>
  <c r="B9" i="25"/>
  <c r="A9" i="25"/>
  <c r="A10" i="24"/>
  <c r="B10" i="24"/>
  <c r="C10" i="24"/>
  <c r="A11" i="24"/>
  <c r="B11" i="24"/>
  <c r="C11" i="24"/>
  <c r="A12" i="24"/>
  <c r="B12" i="24"/>
  <c r="C12" i="24"/>
  <c r="A13" i="24"/>
  <c r="B13" i="24"/>
  <c r="C13" i="24"/>
  <c r="A14" i="24"/>
  <c r="B14" i="24"/>
  <c r="C14" i="24"/>
  <c r="A15" i="24"/>
  <c r="B15" i="24"/>
  <c r="C15" i="24"/>
  <c r="A16" i="24"/>
  <c r="B16" i="24"/>
  <c r="C16" i="24"/>
  <c r="A17" i="24"/>
  <c r="B17" i="24"/>
  <c r="C17" i="24"/>
  <c r="A18" i="24"/>
  <c r="B18" i="24"/>
  <c r="C18" i="24"/>
  <c r="A19" i="24"/>
  <c r="B19" i="24"/>
  <c r="C19" i="24"/>
  <c r="A20" i="24"/>
  <c r="B20" i="24"/>
  <c r="C20" i="24"/>
  <c r="A21" i="24"/>
  <c r="B21" i="24"/>
  <c r="C21" i="24"/>
  <c r="A22" i="24"/>
  <c r="B22" i="24"/>
  <c r="C22" i="24"/>
  <c r="A23" i="24"/>
  <c r="B23" i="24"/>
  <c r="C23" i="24"/>
  <c r="A24" i="24"/>
  <c r="B24" i="24"/>
  <c r="C24" i="24"/>
  <c r="A25" i="24"/>
  <c r="B25" i="24"/>
  <c r="C25" i="24"/>
  <c r="A26" i="24"/>
  <c r="B26" i="24"/>
  <c r="C26" i="24"/>
  <c r="A27" i="24"/>
  <c r="B27" i="24"/>
  <c r="C27" i="24"/>
  <c r="A28" i="24"/>
  <c r="B28" i="24"/>
  <c r="C28" i="24"/>
  <c r="A29" i="24"/>
  <c r="B29" i="24"/>
  <c r="C29" i="24"/>
  <c r="A30" i="24"/>
  <c r="B30" i="24"/>
  <c r="C30" i="24"/>
  <c r="A31" i="24"/>
  <c r="B31" i="24"/>
  <c r="C31" i="24"/>
  <c r="C9" i="24"/>
  <c r="B9" i="24"/>
  <c r="A9" i="24"/>
  <c r="A9" i="106"/>
  <c r="B9" i="106"/>
  <c r="C9" i="106"/>
  <c r="A10" i="106"/>
  <c r="B10" i="106"/>
  <c r="C10" i="106"/>
  <c r="A11" i="106"/>
  <c r="B11" i="106"/>
  <c r="C11" i="106"/>
  <c r="A12" i="106"/>
  <c r="B12" i="106"/>
  <c r="C12" i="106"/>
  <c r="A13" i="106"/>
  <c r="B13" i="106"/>
  <c r="C13" i="106"/>
  <c r="A14" i="106"/>
  <c r="B14" i="106"/>
  <c r="C14" i="106"/>
  <c r="A15" i="106"/>
  <c r="B15" i="106"/>
  <c r="C15" i="106"/>
  <c r="A16" i="106"/>
  <c r="B16" i="106"/>
  <c r="C16" i="106"/>
  <c r="A17" i="106"/>
  <c r="B17" i="106"/>
  <c r="C17" i="106"/>
  <c r="A18" i="106"/>
  <c r="B18" i="106"/>
  <c r="C18" i="106"/>
  <c r="A19" i="106"/>
  <c r="B19" i="106"/>
  <c r="C19" i="106"/>
  <c r="A20" i="106"/>
  <c r="B20" i="106"/>
  <c r="C20" i="106"/>
  <c r="A21" i="106"/>
  <c r="B21" i="106"/>
  <c r="C21" i="106"/>
  <c r="A22" i="106"/>
  <c r="B22" i="106"/>
  <c r="C22" i="106"/>
  <c r="A23" i="106"/>
  <c r="B23" i="106"/>
  <c r="C23" i="106"/>
  <c r="A24" i="106"/>
  <c r="B24" i="106"/>
  <c r="C24" i="106"/>
  <c r="A25" i="106"/>
  <c r="B25" i="106"/>
  <c r="C25" i="106"/>
  <c r="A26" i="106"/>
  <c r="B26" i="106"/>
  <c r="C26" i="106"/>
  <c r="A27" i="106"/>
  <c r="B27" i="106"/>
  <c r="C27" i="106"/>
  <c r="A28" i="106"/>
  <c r="B28" i="106"/>
  <c r="C28" i="106"/>
  <c r="A29" i="106"/>
  <c r="B29" i="106"/>
  <c r="C29" i="106"/>
  <c r="A30" i="106"/>
  <c r="B30" i="106"/>
  <c r="C30" i="106"/>
  <c r="C8" i="106"/>
  <c r="B8" i="106"/>
  <c r="A8" i="106"/>
  <c r="AM34" i="12"/>
  <c r="A13" i="54"/>
  <c r="A14" i="54"/>
  <c r="A15" i="54"/>
  <c r="A16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A32" i="54"/>
  <c r="A33" i="54"/>
  <c r="A34" i="54"/>
  <c r="A12" i="54"/>
  <c r="A9" i="18"/>
  <c r="B9" i="18"/>
  <c r="C9" i="18"/>
  <c r="A10" i="18"/>
  <c r="B10" i="18"/>
  <c r="C10" i="18"/>
  <c r="A11" i="18"/>
  <c r="B11" i="18"/>
  <c r="C11" i="18"/>
  <c r="A12" i="18"/>
  <c r="B12" i="18"/>
  <c r="C12" i="18"/>
  <c r="A13" i="18"/>
  <c r="B13" i="18"/>
  <c r="C13" i="18"/>
  <c r="A14" i="18"/>
  <c r="B14" i="18"/>
  <c r="C14" i="18"/>
  <c r="A15" i="18"/>
  <c r="B15" i="18"/>
  <c r="C15" i="18"/>
  <c r="A16" i="18"/>
  <c r="B16" i="18"/>
  <c r="C16" i="18"/>
  <c r="A17" i="18"/>
  <c r="B17" i="18"/>
  <c r="C17" i="18"/>
  <c r="A18" i="18"/>
  <c r="B18" i="18"/>
  <c r="C18" i="18"/>
  <c r="A19" i="18"/>
  <c r="B19" i="18"/>
  <c r="C19" i="18"/>
  <c r="A20" i="18"/>
  <c r="B20" i="18"/>
  <c r="C20" i="18"/>
  <c r="A21" i="18"/>
  <c r="B21" i="18"/>
  <c r="C21" i="18"/>
  <c r="A22" i="18"/>
  <c r="B22" i="18"/>
  <c r="C22" i="18"/>
  <c r="A23" i="18"/>
  <c r="B23" i="18"/>
  <c r="C23" i="18"/>
  <c r="A24" i="18"/>
  <c r="B24" i="18"/>
  <c r="C24" i="18"/>
  <c r="A25" i="18"/>
  <c r="B25" i="18"/>
  <c r="C25" i="18"/>
  <c r="A26" i="18"/>
  <c r="B26" i="18"/>
  <c r="C26" i="18"/>
  <c r="A27" i="18"/>
  <c r="B27" i="18"/>
  <c r="C27" i="18"/>
  <c r="A28" i="18"/>
  <c r="B28" i="18"/>
  <c r="C28" i="18"/>
  <c r="A29" i="18"/>
  <c r="B29" i="18"/>
  <c r="C29" i="18"/>
  <c r="A30" i="18"/>
  <c r="B30" i="18"/>
  <c r="C30" i="18"/>
  <c r="C8" i="18"/>
  <c r="B8" i="18"/>
  <c r="A8" i="18"/>
  <c r="A9" i="17"/>
  <c r="B9" i="17"/>
  <c r="C9" i="17"/>
  <c r="A10" i="17"/>
  <c r="B10" i="17"/>
  <c r="C10" i="17"/>
  <c r="A11" i="17"/>
  <c r="B11" i="17"/>
  <c r="C11" i="17"/>
  <c r="A12" i="17"/>
  <c r="B12" i="17"/>
  <c r="C12" i="17"/>
  <c r="A13" i="17"/>
  <c r="B13" i="17"/>
  <c r="C13" i="17"/>
  <c r="A14" i="17"/>
  <c r="B14" i="17"/>
  <c r="C14" i="17"/>
  <c r="A15" i="17"/>
  <c r="B15" i="17"/>
  <c r="C15" i="17"/>
  <c r="A16" i="17"/>
  <c r="B16" i="17"/>
  <c r="C16" i="17"/>
  <c r="A17" i="17"/>
  <c r="B17" i="17"/>
  <c r="C17" i="17"/>
  <c r="A18" i="17"/>
  <c r="B18" i="17"/>
  <c r="C18" i="17"/>
  <c r="A19" i="17"/>
  <c r="B19" i="17"/>
  <c r="C19" i="17"/>
  <c r="A20" i="17"/>
  <c r="B20" i="17"/>
  <c r="C20" i="17"/>
  <c r="A21" i="17"/>
  <c r="B21" i="17"/>
  <c r="C21" i="17"/>
  <c r="A22" i="17"/>
  <c r="B22" i="17"/>
  <c r="C22" i="17"/>
  <c r="A23" i="17"/>
  <c r="B23" i="17"/>
  <c r="C23" i="17"/>
  <c r="A24" i="17"/>
  <c r="B24" i="17"/>
  <c r="C24" i="17"/>
  <c r="A25" i="17"/>
  <c r="B25" i="17"/>
  <c r="C25" i="17"/>
  <c r="A26" i="17"/>
  <c r="B26" i="17"/>
  <c r="C26" i="17"/>
  <c r="A27" i="17"/>
  <c r="B27" i="17"/>
  <c r="C27" i="17"/>
  <c r="A28" i="17"/>
  <c r="B28" i="17"/>
  <c r="C28" i="17"/>
  <c r="A29" i="17"/>
  <c r="B29" i="17"/>
  <c r="C29" i="17"/>
  <c r="A30" i="17"/>
  <c r="B30" i="17"/>
  <c r="C30" i="17"/>
  <c r="C8" i="17"/>
  <c r="B8" i="17"/>
  <c r="A8" i="17"/>
  <c r="A9" i="16"/>
  <c r="B9" i="16"/>
  <c r="C9" i="16"/>
  <c r="A10" i="16"/>
  <c r="B10" i="16"/>
  <c r="C10" i="16"/>
  <c r="A11" i="16"/>
  <c r="B11" i="16"/>
  <c r="C11" i="16"/>
  <c r="A12" i="16"/>
  <c r="B12" i="16"/>
  <c r="C12" i="16"/>
  <c r="A13" i="16"/>
  <c r="B13" i="16"/>
  <c r="C13" i="16"/>
  <c r="A14" i="16"/>
  <c r="B14" i="16"/>
  <c r="C14" i="16"/>
  <c r="A15" i="16"/>
  <c r="B15" i="16"/>
  <c r="C15" i="16"/>
  <c r="A16" i="16"/>
  <c r="B16" i="16"/>
  <c r="C16" i="16"/>
  <c r="A17" i="16"/>
  <c r="B17" i="16"/>
  <c r="C17" i="16"/>
  <c r="A18" i="16"/>
  <c r="B18" i="16"/>
  <c r="C18" i="16"/>
  <c r="A19" i="16"/>
  <c r="B19" i="16"/>
  <c r="C19" i="16"/>
  <c r="A20" i="16"/>
  <c r="B20" i="16"/>
  <c r="C20" i="16"/>
  <c r="A21" i="16"/>
  <c r="B21" i="16"/>
  <c r="C21" i="16"/>
  <c r="A22" i="16"/>
  <c r="B22" i="16"/>
  <c r="C22" i="16"/>
  <c r="A23" i="16"/>
  <c r="B23" i="16"/>
  <c r="C23" i="16"/>
  <c r="A24" i="16"/>
  <c r="B24" i="16"/>
  <c r="C24" i="16"/>
  <c r="A25" i="16"/>
  <c r="B25" i="16"/>
  <c r="C25" i="16"/>
  <c r="A26" i="16"/>
  <c r="B26" i="16"/>
  <c r="C26" i="16"/>
  <c r="A27" i="16"/>
  <c r="B27" i="16"/>
  <c r="C27" i="16"/>
  <c r="A28" i="16"/>
  <c r="B28" i="16"/>
  <c r="C28" i="16"/>
  <c r="A29" i="16"/>
  <c r="B29" i="16"/>
  <c r="C29" i="16"/>
  <c r="A30" i="16"/>
  <c r="B30" i="16"/>
  <c r="C30" i="16"/>
  <c r="B8" i="16"/>
  <c r="A8" i="16"/>
  <c r="G26" i="72" l="1"/>
  <c r="H26" i="72" s="1"/>
  <c r="G19" i="72"/>
  <c r="H19" i="72" s="1"/>
  <c r="G27" i="72"/>
  <c r="H27" i="72" s="1"/>
  <c r="G7" i="72"/>
  <c r="H7" i="72" s="1"/>
  <c r="G14" i="72"/>
  <c r="H14" i="72" s="1"/>
  <c r="G15" i="72"/>
  <c r="H15" i="72" s="1"/>
  <c r="G24" i="72"/>
  <c r="H24" i="72" s="1"/>
  <c r="G25" i="72"/>
  <c r="H25" i="72" s="1"/>
  <c r="H13" i="102"/>
  <c r="H26" i="102"/>
  <c r="H27" i="102"/>
  <c r="H18" i="102"/>
  <c r="J10" i="45"/>
  <c r="H5" i="88" s="1"/>
  <c r="H12" i="102"/>
  <c r="L20" i="102"/>
  <c r="M20" i="102" s="1"/>
  <c r="H11" i="102"/>
  <c r="H9" i="102"/>
  <c r="M31" i="87"/>
  <c r="N31" i="87" s="1"/>
  <c r="M30" i="87"/>
  <c r="N30" i="87" s="1"/>
  <c r="M37" i="87"/>
  <c r="N37" i="87" s="1"/>
  <c r="M29" i="87"/>
  <c r="N29" i="87" s="1"/>
  <c r="M21" i="87"/>
  <c r="N21" i="87" s="1"/>
  <c r="M11" i="87"/>
  <c r="N11" i="87" s="1"/>
  <c r="M39" i="87"/>
  <c r="N39" i="87" s="1"/>
  <c r="M13" i="87"/>
  <c r="N13" i="87" s="1"/>
  <c r="M12" i="87"/>
  <c r="N12" i="87" s="1"/>
  <c r="M36" i="87"/>
  <c r="N36" i="87" s="1"/>
  <c r="M28" i="87"/>
  <c r="N28" i="87" s="1"/>
  <c r="M19" i="87"/>
  <c r="N19" i="87" s="1"/>
  <c r="M10" i="87"/>
  <c r="N10" i="87" s="1"/>
  <c r="M35" i="87"/>
  <c r="N35" i="87" s="1"/>
  <c r="M27" i="87"/>
  <c r="N27" i="87" s="1"/>
  <c r="M18" i="87"/>
  <c r="N18" i="87" s="1"/>
  <c r="M9" i="87"/>
  <c r="N9" i="87" s="1"/>
  <c r="M23" i="87"/>
  <c r="N23" i="87" s="1"/>
  <c r="M22" i="87"/>
  <c r="N22" i="87" s="1"/>
  <c r="M34" i="87"/>
  <c r="N34" i="87" s="1"/>
  <c r="M26" i="87"/>
  <c r="N26" i="87" s="1"/>
  <c r="M17" i="87"/>
  <c r="N17" i="87" s="1"/>
  <c r="M8" i="87"/>
  <c r="N8" i="87" s="1"/>
  <c r="M33" i="87"/>
  <c r="N33" i="87" s="1"/>
  <c r="M25" i="87"/>
  <c r="N25" i="87" s="1"/>
  <c r="M16" i="87"/>
  <c r="N16" i="87" s="1"/>
  <c r="M7" i="87"/>
  <c r="N7" i="87" s="1"/>
  <c r="M20" i="87"/>
  <c r="N20" i="87" s="1"/>
  <c r="M38" i="87"/>
  <c r="N38" i="87" s="1"/>
  <c r="M15" i="87"/>
  <c r="N15" i="87" s="1"/>
  <c r="M32" i="87"/>
  <c r="N32" i="87" s="1"/>
  <c r="M24" i="87"/>
  <c r="N24" i="87" s="1"/>
  <c r="M14" i="87"/>
  <c r="N14" i="87" s="1"/>
  <c r="M6" i="87"/>
  <c r="N6" i="87" s="1"/>
  <c r="H40" i="87"/>
  <c r="I40" i="87" s="1"/>
  <c r="H31" i="87"/>
  <c r="I31" i="87" s="1"/>
  <c r="H30" i="87"/>
  <c r="I30" i="87" s="1"/>
  <c r="H29" i="87"/>
  <c r="I29" i="87" s="1"/>
  <c r="H28" i="87"/>
  <c r="I28" i="87" s="1"/>
  <c r="H25" i="102"/>
  <c r="H21" i="102"/>
  <c r="H20" i="102"/>
  <c r="H19" i="102"/>
  <c r="H17" i="102"/>
  <c r="H8" i="102"/>
  <c r="H24" i="102"/>
  <c r="H6" i="102"/>
  <c r="H23" i="102"/>
  <c r="H14" i="102"/>
  <c r="H15" i="102"/>
  <c r="H22" i="102"/>
  <c r="H16" i="102"/>
  <c r="A12" i="8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12" i="54"/>
  <c r="C12" i="8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A13" i="104"/>
  <c r="A14" i="104"/>
  <c r="A15" i="104"/>
  <c r="A16" i="104"/>
  <c r="A17" i="104"/>
  <c r="A18" i="104"/>
  <c r="A19" i="104"/>
  <c r="A20" i="104"/>
  <c r="A21" i="104"/>
  <c r="A22" i="104"/>
  <c r="A23" i="104"/>
  <c r="A24" i="104"/>
  <c r="A25" i="104"/>
  <c r="A26" i="104"/>
  <c r="A27" i="104"/>
  <c r="A28" i="104"/>
  <c r="A29" i="104"/>
  <c r="A30" i="104"/>
  <c r="A31" i="104"/>
  <c r="A32" i="104"/>
  <c r="A33" i="104"/>
  <c r="A34" i="104"/>
  <c r="A12" i="104"/>
  <c r="C26" i="104"/>
  <c r="C27" i="104"/>
  <c r="C28" i="104"/>
  <c r="C29" i="104"/>
  <c r="C30" i="104"/>
  <c r="C31" i="104"/>
  <c r="C32" i="104"/>
  <c r="C33" i="104"/>
  <c r="C34" i="104"/>
  <c r="B13" i="104"/>
  <c r="B14" i="104"/>
  <c r="B15" i="104"/>
  <c r="B16" i="104"/>
  <c r="B17" i="104"/>
  <c r="B18" i="104"/>
  <c r="B19" i="104"/>
  <c r="B20" i="104"/>
  <c r="B21" i="104"/>
  <c r="B22" i="104"/>
  <c r="B23" i="104"/>
  <c r="B24" i="104"/>
  <c r="B25" i="104"/>
  <c r="B26" i="104"/>
  <c r="B27" i="104"/>
  <c r="B28" i="104"/>
  <c r="B29" i="104"/>
  <c r="B30" i="104"/>
  <c r="B31" i="104"/>
  <c r="B32" i="104"/>
  <c r="B33" i="104"/>
  <c r="B34" i="104"/>
  <c r="B12" i="104"/>
  <c r="C24" i="104"/>
  <c r="C25" i="104"/>
  <c r="C13" i="104"/>
  <c r="C14" i="104"/>
  <c r="C15" i="104"/>
  <c r="C16" i="104"/>
  <c r="C17" i="104"/>
  <c r="C18" i="104"/>
  <c r="C19" i="104"/>
  <c r="C20" i="104"/>
  <c r="C21" i="104"/>
  <c r="C22" i="104"/>
  <c r="C23" i="104"/>
  <c r="C12" i="104"/>
  <c r="B11" i="31" l="1"/>
  <c r="C11" i="31"/>
  <c r="B12" i="31"/>
  <c r="C12" i="31"/>
  <c r="B13" i="31"/>
  <c r="C13" i="31"/>
  <c r="B14" i="31"/>
  <c r="C14" i="31"/>
  <c r="B15" i="31"/>
  <c r="C15" i="31"/>
  <c r="B16" i="31"/>
  <c r="C16" i="31"/>
  <c r="B17" i="31"/>
  <c r="C17" i="31"/>
  <c r="B18" i="31"/>
  <c r="C18" i="31"/>
  <c r="B19" i="31"/>
  <c r="C19" i="31"/>
  <c r="B20" i="31"/>
  <c r="C20" i="31"/>
  <c r="B21" i="31"/>
  <c r="C21" i="31"/>
  <c r="B22" i="31"/>
  <c r="C22" i="31"/>
  <c r="B23" i="31"/>
  <c r="C23" i="31"/>
  <c r="B24" i="31"/>
  <c r="C24" i="31"/>
  <c r="B25" i="31"/>
  <c r="C25" i="31"/>
  <c r="B26" i="31"/>
  <c r="C26" i="31"/>
  <c r="B27" i="31"/>
  <c r="C27" i="31"/>
  <c r="B28" i="31"/>
  <c r="C28" i="31"/>
  <c r="B29" i="31"/>
  <c r="C29" i="31"/>
  <c r="B30" i="31"/>
  <c r="C30" i="31"/>
  <c r="B31" i="31"/>
  <c r="C31" i="31"/>
  <c r="B32" i="31"/>
  <c r="C32" i="31"/>
  <c r="B11" i="30"/>
  <c r="C11" i="30"/>
  <c r="B12" i="30"/>
  <c r="C12" i="30"/>
  <c r="B13" i="30"/>
  <c r="C13" i="30"/>
  <c r="B14" i="30"/>
  <c r="C14" i="30"/>
  <c r="B15" i="30"/>
  <c r="C15" i="30"/>
  <c r="B16" i="30"/>
  <c r="C16" i="30"/>
  <c r="B17" i="30"/>
  <c r="C17" i="30"/>
  <c r="B18" i="30"/>
  <c r="C18" i="30"/>
  <c r="B19" i="30"/>
  <c r="C19" i="30"/>
  <c r="B20" i="30"/>
  <c r="C20" i="30"/>
  <c r="B21" i="30"/>
  <c r="C21" i="30"/>
  <c r="B22" i="30"/>
  <c r="C22" i="30"/>
  <c r="B23" i="30"/>
  <c r="C23" i="30"/>
  <c r="B24" i="30"/>
  <c r="C24" i="30"/>
  <c r="B25" i="30"/>
  <c r="C25" i="30"/>
  <c r="B26" i="30"/>
  <c r="C26" i="30"/>
  <c r="B27" i="30"/>
  <c r="C27" i="30"/>
  <c r="B28" i="30"/>
  <c r="C28" i="30"/>
  <c r="B29" i="30"/>
  <c r="C29" i="30"/>
  <c r="B30" i="30"/>
  <c r="C30" i="30"/>
  <c r="B31" i="30"/>
  <c r="C31" i="30"/>
  <c r="B32" i="30"/>
  <c r="C32" i="30"/>
  <c r="G36" i="34"/>
  <c r="F36" i="33"/>
  <c r="P36" i="32"/>
  <c r="N36" i="31"/>
  <c r="I35" i="30"/>
  <c r="J36" i="29"/>
  <c r="I36" i="28"/>
  <c r="G35" i="34"/>
  <c r="F35" i="33"/>
  <c r="P35" i="32"/>
  <c r="N35" i="31"/>
  <c r="I34" i="30"/>
  <c r="J35" i="29"/>
  <c r="F35" i="39"/>
  <c r="A1" i="34"/>
  <c r="A1" i="33"/>
  <c r="A1" i="32"/>
  <c r="A1" i="31"/>
  <c r="A1" i="29"/>
  <c r="A1" i="28"/>
  <c r="F36" i="39"/>
  <c r="I35" i="28"/>
  <c r="A1" i="39"/>
  <c r="AU34" i="106"/>
  <c r="AU33" i="106"/>
  <c r="A1" i="106"/>
  <c r="AQ34" i="18"/>
  <c r="AQ33" i="18"/>
  <c r="A1" i="18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C8" i="15"/>
  <c r="B8" i="15"/>
  <c r="I36" i="6"/>
  <c r="I38" i="6"/>
  <c r="C11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B11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C11" i="49"/>
  <c r="C12" i="49"/>
  <c r="C13" i="49"/>
  <c r="C14" i="49"/>
  <c r="C15" i="49"/>
  <c r="C16" i="49"/>
  <c r="C17" i="49"/>
  <c r="C18" i="49"/>
  <c r="C19" i="49"/>
  <c r="C20" i="49"/>
  <c r="C21" i="49"/>
  <c r="C22" i="49"/>
  <c r="C23" i="49"/>
  <c r="C24" i="49"/>
  <c r="C25" i="49"/>
  <c r="C26" i="49"/>
  <c r="C27" i="49"/>
  <c r="C28" i="49"/>
  <c r="C29" i="49"/>
  <c r="C30" i="49"/>
  <c r="C31" i="49"/>
  <c r="C32" i="49"/>
  <c r="B11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C11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F36" i="38"/>
  <c r="G36" i="37"/>
  <c r="I36" i="36"/>
  <c r="H36" i="51"/>
  <c r="I36" i="49"/>
  <c r="K36" i="48"/>
  <c r="I36" i="46"/>
  <c r="H35" i="51"/>
  <c r="I35" i="49"/>
  <c r="K35" i="48"/>
  <c r="F35" i="38"/>
  <c r="G35" i="37"/>
  <c r="I35" i="36"/>
  <c r="I35" i="46"/>
  <c r="A1" i="38"/>
  <c r="A1" i="37"/>
  <c r="A1" i="36"/>
  <c r="A1" i="51"/>
  <c r="A1" i="49"/>
  <c r="A1" i="48"/>
  <c r="A1" i="46"/>
  <c r="I36" i="45"/>
  <c r="J36" i="44"/>
  <c r="I36" i="43"/>
  <c r="S35" i="105"/>
  <c r="I35" i="45"/>
  <c r="J35" i="44"/>
  <c r="I35" i="43"/>
  <c r="S34" i="105"/>
  <c r="C11" i="44"/>
  <c r="C12" i="44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B11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1" i="45"/>
  <c r="A1" i="44"/>
  <c r="A1" i="43"/>
  <c r="A1" i="105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T35" i="25"/>
  <c r="P35" i="24"/>
  <c r="R35" i="23"/>
  <c r="I35" i="22"/>
  <c r="M35" i="21"/>
  <c r="T34" i="25"/>
  <c r="P34" i="24"/>
  <c r="R34" i="23"/>
  <c r="I34" i="22"/>
  <c r="M34" i="21"/>
  <c r="A1" i="25"/>
  <c r="A1" i="24"/>
  <c r="A1" i="23"/>
  <c r="A1" i="22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M35" i="12"/>
  <c r="AT34" i="13"/>
  <c r="AU34" i="14"/>
  <c r="AR34" i="15"/>
  <c r="BB34" i="16"/>
  <c r="AX34" i="17"/>
  <c r="H38" i="54"/>
  <c r="AX33" i="17"/>
  <c r="BB33" i="16"/>
  <c r="AR33" i="15"/>
  <c r="AU33" i="14"/>
  <c r="AT33" i="13"/>
  <c r="I37" i="5"/>
  <c r="B10" i="12"/>
  <c r="B11" i="12"/>
  <c r="B12" i="12"/>
  <c r="B13" i="12"/>
  <c r="B14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A1" i="17"/>
  <c r="A1" i="16"/>
  <c r="A1" i="15"/>
  <c r="A1" i="14"/>
  <c r="A1" i="13"/>
  <c r="A1" i="5"/>
  <c r="A1" i="72"/>
  <c r="B5" i="72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H37" i="54"/>
  <c r="I38" i="8"/>
  <c r="I37" i="8"/>
  <c r="I37" i="104"/>
  <c r="I38" i="104"/>
  <c r="K55" i="7"/>
  <c r="K54" i="7"/>
  <c r="H54" i="6"/>
  <c r="A1" i="6"/>
  <c r="I38" i="5"/>
  <c r="A1" i="54"/>
  <c r="A1" i="8"/>
  <c r="A1" i="104"/>
  <c r="A1" i="7"/>
  <c r="A8" i="15"/>
  <c r="C8" i="14"/>
  <c r="B8" i="14"/>
  <c r="A8" i="14"/>
  <c r="A8" i="13"/>
  <c r="B8" i="13"/>
  <c r="C8" i="13"/>
  <c r="L47" i="7"/>
  <c r="L45" i="7"/>
  <c r="L37" i="7"/>
  <c r="C12" i="7"/>
  <c r="B12" i="7"/>
  <c r="A12" i="7"/>
  <c r="I46" i="6"/>
  <c r="I45" i="6"/>
  <c r="I41" i="6"/>
  <c r="C12" i="6"/>
  <c r="B12" i="6"/>
  <c r="A12" i="6"/>
  <c r="B5" i="102"/>
  <c r="C5" i="102"/>
  <c r="B5" i="103"/>
  <c r="C5" i="103"/>
  <c r="B5" i="88"/>
  <c r="C5" i="88"/>
  <c r="A1" i="80"/>
  <c r="A2" i="80"/>
  <c r="C3" i="80"/>
  <c r="B11" i="80"/>
  <c r="C11" i="80"/>
  <c r="B12" i="80"/>
  <c r="C12" i="80"/>
  <c r="Q12" i="80"/>
  <c r="B13" i="80"/>
  <c r="C13" i="80"/>
  <c r="Q13" i="80"/>
  <c r="B14" i="80"/>
  <c r="C14" i="80"/>
  <c r="Q14" i="80"/>
  <c r="B15" i="80"/>
  <c r="C15" i="80"/>
  <c r="Q15" i="80"/>
  <c r="B16" i="80"/>
  <c r="C16" i="80"/>
  <c r="Q16" i="80"/>
  <c r="B17" i="80"/>
  <c r="C17" i="80"/>
  <c r="Q17" i="80"/>
  <c r="B18" i="80"/>
  <c r="C18" i="80"/>
  <c r="Q18" i="80"/>
  <c r="B19" i="80"/>
  <c r="C19" i="80"/>
  <c r="Q19" i="80"/>
  <c r="B20" i="80"/>
  <c r="C20" i="80"/>
  <c r="Q20" i="80"/>
  <c r="B21" i="80"/>
  <c r="C21" i="80"/>
  <c r="Q21" i="80"/>
  <c r="B22" i="80"/>
  <c r="C22" i="80"/>
  <c r="Q22" i="80"/>
  <c r="B23" i="80"/>
  <c r="C23" i="80"/>
  <c r="Q23" i="80"/>
  <c r="B24" i="80"/>
  <c r="C24" i="80"/>
  <c r="Q24" i="80"/>
  <c r="B25" i="80"/>
  <c r="C25" i="80"/>
  <c r="Q25" i="80"/>
  <c r="B26" i="80"/>
  <c r="C26" i="80"/>
  <c r="Q26" i="80"/>
  <c r="B27" i="80"/>
  <c r="C27" i="80"/>
  <c r="Q27" i="80"/>
  <c r="B28" i="80"/>
  <c r="C28" i="80"/>
  <c r="Q28" i="80"/>
  <c r="B29" i="80"/>
  <c r="C29" i="80"/>
  <c r="Q29" i="80"/>
  <c r="B30" i="80"/>
  <c r="C30" i="80"/>
  <c r="Q30" i="80"/>
  <c r="B31" i="80"/>
  <c r="C31" i="80"/>
  <c r="Q31" i="80"/>
  <c r="B32" i="80"/>
  <c r="C32" i="80"/>
  <c r="Q32" i="80"/>
  <c r="B33" i="80"/>
  <c r="C33" i="80"/>
  <c r="Q33" i="80"/>
  <c r="B34" i="80"/>
  <c r="C34" i="80"/>
  <c r="Q34" i="80"/>
  <c r="B35" i="80"/>
  <c r="C35" i="80"/>
  <c r="Q35" i="80"/>
  <c r="B36" i="80"/>
  <c r="C36" i="80"/>
  <c r="Q36" i="80"/>
  <c r="B37" i="80"/>
  <c r="C37" i="80"/>
  <c r="Q37" i="80"/>
  <c r="B38" i="80"/>
  <c r="C38" i="80"/>
  <c r="Q38" i="80"/>
  <c r="B39" i="80"/>
  <c r="C39" i="80"/>
  <c r="Q39" i="80"/>
  <c r="B40" i="80"/>
  <c r="C40" i="80"/>
  <c r="Q40" i="80"/>
  <c r="B41" i="80"/>
  <c r="C41" i="80"/>
  <c r="Q41" i="80"/>
  <c r="B42" i="80"/>
  <c r="C42" i="80"/>
  <c r="Q42" i="80"/>
  <c r="B43" i="80"/>
  <c r="C43" i="80"/>
  <c r="Q43" i="80"/>
  <c r="B44" i="80"/>
  <c r="C44" i="80"/>
  <c r="Q44" i="80"/>
  <c r="B45" i="80"/>
  <c r="C45" i="80"/>
  <c r="Q45" i="80"/>
  <c r="B46" i="80"/>
  <c r="C46" i="80"/>
  <c r="Q46" i="80"/>
  <c r="B47" i="80"/>
  <c r="C47" i="80"/>
  <c r="Q47" i="80"/>
  <c r="B48" i="80"/>
  <c r="C48" i="80"/>
  <c r="F48" i="80"/>
  <c r="G48" i="80"/>
  <c r="Q48" i="80"/>
  <c r="N50" i="80"/>
  <c r="B5" i="87"/>
  <c r="C5" i="87"/>
  <c r="B5" i="73"/>
  <c r="C5" i="73"/>
  <c r="B5" i="86"/>
  <c r="O11" i="80"/>
  <c r="O13" i="80"/>
  <c r="O15" i="80"/>
  <c r="O16" i="80"/>
  <c r="O19" i="80"/>
  <c r="O20" i="80"/>
  <c r="O21" i="80"/>
  <c r="O23" i="80"/>
  <c r="O24" i="80"/>
  <c r="O25" i="80"/>
  <c r="O26" i="80"/>
  <c r="O27" i="80"/>
  <c r="O29" i="80"/>
  <c r="O31" i="80"/>
  <c r="O32" i="80"/>
  <c r="O35" i="80"/>
  <c r="O36" i="80"/>
  <c r="O37" i="80"/>
  <c r="O40" i="80"/>
  <c r="O41" i="80"/>
  <c r="O42" i="80"/>
  <c r="O44" i="80"/>
  <c r="O45" i="80"/>
  <c r="O47" i="80"/>
  <c r="O48" i="80"/>
  <c r="N11" i="80"/>
  <c r="N12" i="80"/>
  <c r="N13" i="80"/>
  <c r="N14" i="80"/>
  <c r="N15" i="80"/>
  <c r="N16" i="80"/>
  <c r="N17" i="80"/>
  <c r="N18" i="80"/>
  <c r="N19" i="80"/>
  <c r="N20" i="80"/>
  <c r="N23" i="80"/>
  <c r="N24" i="80"/>
  <c r="N25" i="80"/>
  <c r="N27" i="80"/>
  <c r="N28" i="80"/>
  <c r="N29" i="80"/>
  <c r="N32" i="80"/>
  <c r="N33" i="80"/>
  <c r="N34" i="80"/>
  <c r="N35" i="80"/>
  <c r="N36" i="80"/>
  <c r="N39" i="80"/>
  <c r="N40" i="80"/>
  <c r="N41" i="80"/>
  <c r="N43" i="80"/>
  <c r="N44" i="80"/>
  <c r="N45" i="80"/>
  <c r="N47" i="80"/>
  <c r="N48" i="80"/>
  <c r="M11" i="80"/>
  <c r="M12" i="80"/>
  <c r="M13" i="80"/>
  <c r="M15" i="80"/>
  <c r="M16" i="80"/>
  <c r="M18" i="80"/>
  <c r="M19" i="80"/>
  <c r="M20" i="80"/>
  <c r="M22" i="80"/>
  <c r="M23" i="80"/>
  <c r="M24" i="80"/>
  <c r="M26" i="80"/>
  <c r="M27" i="80"/>
  <c r="M28" i="80"/>
  <c r="M30" i="80"/>
  <c r="M31" i="80"/>
  <c r="M32" i="80"/>
  <c r="M34" i="80"/>
  <c r="M35" i="80"/>
  <c r="M36" i="80"/>
  <c r="M38" i="80"/>
  <c r="M39" i="80"/>
  <c r="M42" i="80"/>
  <c r="M43" i="80"/>
  <c r="M44" i="80"/>
  <c r="M45" i="80"/>
  <c r="M46" i="80"/>
  <c r="M47" i="80"/>
  <c r="M48" i="80"/>
  <c r="L11" i="80"/>
  <c r="L13" i="80"/>
  <c r="L14" i="80"/>
  <c r="L15" i="80"/>
  <c r="L17" i="80"/>
  <c r="L18" i="80"/>
  <c r="L19" i="80"/>
  <c r="L21" i="80"/>
  <c r="L22" i="80"/>
  <c r="L23" i="80"/>
  <c r="L25" i="80"/>
  <c r="L26" i="80"/>
  <c r="L27" i="80"/>
  <c r="L29" i="80"/>
  <c r="L30" i="80"/>
  <c r="L32" i="80"/>
  <c r="L33" i="80"/>
  <c r="L34" i="80"/>
  <c r="L35" i="80"/>
  <c r="L37" i="80"/>
  <c r="L38" i="80"/>
  <c r="L39" i="80"/>
  <c r="L41" i="80"/>
  <c r="L42" i="80"/>
  <c r="L43" i="80"/>
  <c r="L45" i="80"/>
  <c r="L46" i="80"/>
  <c r="L47" i="80"/>
  <c r="K13" i="80"/>
  <c r="P13" i="80" s="1"/>
  <c r="K14" i="80"/>
  <c r="P14" i="80" s="1"/>
  <c r="K17" i="80"/>
  <c r="P17" i="80" s="1"/>
  <c r="K18" i="80"/>
  <c r="P18" i="80" s="1"/>
  <c r="K21" i="80"/>
  <c r="P21" i="80" s="1"/>
  <c r="K22" i="80"/>
  <c r="P22" i="80" s="1"/>
  <c r="K24" i="80"/>
  <c r="P24" i="80" s="1"/>
  <c r="K25" i="80"/>
  <c r="P25" i="80" s="1"/>
  <c r="K28" i="80"/>
  <c r="P28" i="80" s="1"/>
  <c r="K29" i="80"/>
  <c r="P29" i="80" s="1"/>
  <c r="K32" i="80"/>
  <c r="P32" i="80" s="1"/>
  <c r="K33" i="80"/>
  <c r="P33" i="80" s="1"/>
  <c r="K36" i="80"/>
  <c r="P36" i="80" s="1"/>
  <c r="K37" i="80"/>
  <c r="P37" i="80" s="1"/>
  <c r="K40" i="80"/>
  <c r="P40" i="80" s="1"/>
  <c r="K41" i="80"/>
  <c r="P41" i="80"/>
  <c r="K44" i="80"/>
  <c r="P44" i="80" s="1"/>
  <c r="K45" i="80"/>
  <c r="P45" i="80" s="1"/>
  <c r="K48" i="80"/>
  <c r="P48" i="80" s="1"/>
  <c r="H11" i="80"/>
  <c r="H12" i="80"/>
  <c r="H13" i="80"/>
  <c r="H14" i="80"/>
  <c r="H15" i="80"/>
  <c r="H16" i="80"/>
  <c r="H17" i="80"/>
  <c r="H19" i="80"/>
  <c r="H20" i="80"/>
  <c r="H21" i="80"/>
  <c r="H22" i="80"/>
  <c r="H23" i="80"/>
  <c r="H24" i="80"/>
  <c r="H25" i="80"/>
  <c r="H27" i="80"/>
  <c r="H28" i="80"/>
  <c r="H29" i="80"/>
  <c r="H31" i="80"/>
  <c r="H32" i="80"/>
  <c r="H33" i="80"/>
  <c r="H35" i="80"/>
  <c r="H36" i="80"/>
  <c r="H37" i="80"/>
  <c r="H39" i="80"/>
  <c r="H40" i="80"/>
  <c r="H41" i="80"/>
  <c r="H43" i="80"/>
  <c r="H44" i="80"/>
  <c r="H45" i="80"/>
  <c r="H48" i="80"/>
  <c r="G11" i="80"/>
  <c r="G12" i="80"/>
  <c r="G14" i="80"/>
  <c r="G15" i="80"/>
  <c r="G16" i="80"/>
  <c r="G18" i="80"/>
  <c r="G19" i="80"/>
  <c r="G20" i="80"/>
  <c r="G22" i="80"/>
  <c r="G23" i="80"/>
  <c r="G24" i="80"/>
  <c r="G27" i="80"/>
  <c r="G28" i="80"/>
  <c r="G30" i="80"/>
  <c r="G31" i="80"/>
  <c r="G32" i="80"/>
  <c r="G34" i="80"/>
  <c r="G35" i="80"/>
  <c r="G36" i="80"/>
  <c r="G38" i="80"/>
  <c r="G39" i="80"/>
  <c r="G42" i="80"/>
  <c r="G43" i="80"/>
  <c r="G44" i="80"/>
  <c r="G46" i="80"/>
  <c r="G47" i="80"/>
  <c r="F11" i="80"/>
  <c r="F13" i="80"/>
  <c r="F14" i="80"/>
  <c r="F15" i="80"/>
  <c r="F18" i="80"/>
  <c r="F19" i="80"/>
  <c r="F21" i="80"/>
  <c r="F22" i="80"/>
  <c r="F24" i="80"/>
  <c r="F25" i="80"/>
  <c r="F26" i="80"/>
  <c r="F27" i="80"/>
  <c r="F29" i="80"/>
  <c r="F30" i="80"/>
  <c r="F31" i="80"/>
  <c r="F32" i="80"/>
  <c r="F34" i="80"/>
  <c r="F35" i="80"/>
  <c r="F38" i="80"/>
  <c r="F41" i="80"/>
  <c r="F42" i="80"/>
  <c r="F46" i="80"/>
  <c r="F47" i="80"/>
  <c r="E13" i="80"/>
  <c r="E16" i="80"/>
  <c r="E17" i="80"/>
  <c r="E18" i="80"/>
  <c r="E20" i="80"/>
  <c r="E21" i="80"/>
  <c r="E22" i="80"/>
  <c r="E24" i="80"/>
  <c r="E25" i="80"/>
  <c r="E26" i="80"/>
  <c r="E27" i="80"/>
  <c r="E28" i="80"/>
  <c r="E29" i="80"/>
  <c r="E30" i="80"/>
  <c r="E32" i="80"/>
  <c r="E33" i="80"/>
  <c r="E34" i="80"/>
  <c r="E36" i="80"/>
  <c r="E37" i="80"/>
  <c r="E38" i="80"/>
  <c r="E40" i="80"/>
  <c r="E41" i="80"/>
  <c r="E42" i="80"/>
  <c r="E43" i="80"/>
  <c r="E45" i="80"/>
  <c r="E46" i="80"/>
  <c r="E48" i="80"/>
  <c r="D11" i="80"/>
  <c r="I11" i="80" s="1"/>
  <c r="J11" i="80" s="1"/>
  <c r="D12" i="80"/>
  <c r="I12" i="80" s="1"/>
  <c r="J12" i="80" s="1"/>
  <c r="D13" i="80"/>
  <c r="I13" i="80" s="1"/>
  <c r="J13" i="80" s="1"/>
  <c r="D15" i="80"/>
  <c r="I15" i="80" s="1"/>
  <c r="J15" i="80" s="1"/>
  <c r="D16" i="80"/>
  <c r="I16" i="80" s="1"/>
  <c r="J16" i="80" s="1"/>
  <c r="D17" i="80"/>
  <c r="D19" i="80"/>
  <c r="I19" i="80" s="1"/>
  <c r="J19" i="80" s="1"/>
  <c r="D20" i="80"/>
  <c r="D21" i="80"/>
  <c r="I21" i="80" s="1"/>
  <c r="J21" i="80" s="1"/>
  <c r="D22" i="80"/>
  <c r="I22" i="80" s="1"/>
  <c r="J22" i="80" s="1"/>
  <c r="D23" i="80"/>
  <c r="D24" i="80"/>
  <c r="I24" i="80" s="1"/>
  <c r="J24" i="80" s="1"/>
  <c r="D25" i="80"/>
  <c r="I25" i="80" s="1"/>
  <c r="J25" i="80" s="1"/>
  <c r="D27" i="80"/>
  <c r="I27" i="80" s="1"/>
  <c r="J27" i="80" s="1"/>
  <c r="D28" i="80"/>
  <c r="I28" i="80" s="1"/>
  <c r="J28" i="80" s="1"/>
  <c r="D29" i="80"/>
  <c r="I29" i="80" s="1"/>
  <c r="J29" i="80" s="1"/>
  <c r="D31" i="80"/>
  <c r="D32" i="80"/>
  <c r="I32" i="80" s="1"/>
  <c r="J32" i="80" s="1"/>
  <c r="D33" i="80"/>
  <c r="I33" i="80" s="1"/>
  <c r="J33" i="80" s="1"/>
  <c r="D35" i="80"/>
  <c r="D36" i="80"/>
  <c r="I36" i="80" s="1"/>
  <c r="J36" i="80" s="1"/>
  <c r="D37" i="80"/>
  <c r="D38" i="80"/>
  <c r="I38" i="80" s="1"/>
  <c r="J38" i="80" s="1"/>
  <c r="D39" i="80"/>
  <c r="I39" i="80" s="1"/>
  <c r="J39" i="80" s="1"/>
  <c r="D40" i="80"/>
  <c r="I40" i="80" s="1"/>
  <c r="J40" i="80" s="1"/>
  <c r="D41" i="80"/>
  <c r="I41" i="80" s="1"/>
  <c r="J41" i="80" s="1"/>
  <c r="D43" i="80"/>
  <c r="I43" i="80" s="1"/>
  <c r="J43" i="80" s="1"/>
  <c r="D44" i="80"/>
  <c r="I44" i="80" s="1"/>
  <c r="J44" i="80" s="1"/>
  <c r="D45" i="80"/>
  <c r="I45" i="80" s="1"/>
  <c r="J45" i="80" s="1"/>
  <c r="D47" i="80"/>
  <c r="I47" i="80" s="1"/>
  <c r="J47" i="80" s="1"/>
  <c r="D48" i="80"/>
  <c r="I48" i="80" s="1"/>
  <c r="J48" i="80" s="1"/>
  <c r="A10" i="49"/>
  <c r="B10" i="49"/>
  <c r="C10" i="49"/>
  <c r="A10" i="48"/>
  <c r="B10" i="48"/>
  <c r="C10" i="48"/>
  <c r="A10" i="44"/>
  <c r="B10" i="44"/>
  <c r="C10" i="44"/>
  <c r="A10" i="43"/>
  <c r="B10" i="43"/>
  <c r="C10" i="43"/>
  <c r="A10" i="37"/>
  <c r="B10" i="37"/>
  <c r="C10" i="37"/>
  <c r="A10" i="36"/>
  <c r="B10" i="36"/>
  <c r="C10" i="36"/>
  <c r="A10" i="31"/>
  <c r="B10" i="31"/>
  <c r="C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10" i="30"/>
  <c r="B10" i="30"/>
  <c r="C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10" i="29"/>
  <c r="B10" i="29"/>
  <c r="C10" i="29"/>
  <c r="A10" i="28"/>
  <c r="B10" i="28"/>
  <c r="C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9" i="23"/>
  <c r="B9" i="23"/>
  <c r="C9" i="23"/>
  <c r="A9" i="22"/>
  <c r="B9" i="22"/>
  <c r="C9" i="22"/>
  <c r="A9" i="21"/>
  <c r="B9" i="21"/>
  <c r="C9" i="21"/>
  <c r="C9" i="12"/>
  <c r="A12" i="5"/>
  <c r="B12" i="5"/>
  <c r="C12" i="5"/>
  <c r="L44" i="7"/>
  <c r="I40" i="6"/>
  <c r="I35" i="6"/>
  <c r="I37" i="6"/>
  <c r="F40" i="80"/>
  <c r="G37" i="80"/>
  <c r="G21" i="80"/>
  <c r="L48" i="80"/>
  <c r="L40" i="80"/>
  <c r="M29" i="80"/>
  <c r="O12" i="80"/>
  <c r="F16" i="80"/>
  <c r="G45" i="80"/>
  <c r="G29" i="80"/>
  <c r="G13" i="80"/>
  <c r="L24" i="80"/>
  <c r="L16" i="80"/>
  <c r="M37" i="80"/>
  <c r="M21" i="80"/>
  <c r="O28" i="80"/>
  <c r="L48" i="7"/>
  <c r="D46" i="80"/>
  <c r="I46" i="80" s="1"/>
  <c r="J46" i="80" s="1"/>
  <c r="D30" i="80"/>
  <c r="I30" i="80" s="1"/>
  <c r="J30" i="80" s="1"/>
  <c r="D14" i="80"/>
  <c r="I14" i="80" s="1"/>
  <c r="J14" i="80" s="1"/>
  <c r="E35" i="80"/>
  <c r="E19" i="80"/>
  <c r="E11" i="80"/>
  <c r="H46" i="80"/>
  <c r="H38" i="80"/>
  <c r="H30" i="80"/>
  <c r="K43" i="80"/>
  <c r="P43" i="80" s="1"/>
  <c r="K35" i="80"/>
  <c r="P35" i="80" s="1"/>
  <c r="K27" i="80"/>
  <c r="P27" i="80" s="1"/>
  <c r="K19" i="80"/>
  <c r="P19" i="80" s="1"/>
  <c r="K11" i="80"/>
  <c r="P11" i="80" s="1"/>
  <c r="Q11" i="80" s="1"/>
  <c r="N46" i="80"/>
  <c r="N38" i="80"/>
  <c r="N30" i="80"/>
  <c r="N22" i="80"/>
  <c r="O43" i="80"/>
  <c r="O33" i="80"/>
  <c r="O17" i="80"/>
  <c r="M41" i="80"/>
  <c r="I37" i="80"/>
  <c r="J37" i="80" s="1"/>
  <c r="F36" i="80"/>
  <c r="F28" i="80"/>
  <c r="F20" i="80"/>
  <c r="F12" i="80"/>
  <c r="G41" i="80"/>
  <c r="G33" i="80"/>
  <c r="G25" i="80"/>
  <c r="G17" i="80"/>
  <c r="L44" i="80"/>
  <c r="L36" i="80"/>
  <c r="L28" i="80"/>
  <c r="L20" i="80"/>
  <c r="L12" i="80"/>
  <c r="M33" i="80"/>
  <c r="M25" i="80"/>
  <c r="M17" i="80"/>
  <c r="D42" i="80"/>
  <c r="I42" i="80" s="1"/>
  <c r="J42" i="80" s="1"/>
  <c r="D34" i="80"/>
  <c r="I34" i="80" s="1"/>
  <c r="J34" i="80" s="1"/>
  <c r="D26" i="80"/>
  <c r="I26" i="80" s="1"/>
  <c r="J26" i="80" s="1"/>
  <c r="D18" i="80"/>
  <c r="I18" i="80" s="1"/>
  <c r="J18" i="80" s="1"/>
  <c r="E47" i="80"/>
  <c r="E39" i="80"/>
  <c r="E31" i="80"/>
  <c r="E23" i="80"/>
  <c r="I23" i="80"/>
  <c r="J23" i="80" s="1"/>
  <c r="E15" i="80"/>
  <c r="H42" i="80"/>
  <c r="H34" i="80"/>
  <c r="H26" i="80"/>
  <c r="H18" i="80"/>
  <c r="K47" i="80"/>
  <c r="P47" i="80" s="1"/>
  <c r="K39" i="80"/>
  <c r="P39" i="80" s="1"/>
  <c r="K31" i="80"/>
  <c r="P31" i="80" s="1"/>
  <c r="K23" i="80"/>
  <c r="P23" i="80" s="1"/>
  <c r="K15" i="80"/>
  <c r="P15" i="80" s="1"/>
  <c r="N42" i="80"/>
  <c r="N26" i="80"/>
  <c r="O39" i="80"/>
  <c r="O38" i="80"/>
  <c r="O22" i="80"/>
  <c r="F44" i="80"/>
  <c r="I17" i="80"/>
  <c r="J17" i="80" s="1"/>
  <c r="I20" i="80"/>
  <c r="J20" i="80" s="1"/>
  <c r="O30" i="80"/>
  <c r="O14" i="80"/>
  <c r="I35" i="80"/>
  <c r="J35" i="80" s="1"/>
  <c r="I31" i="80"/>
  <c r="J31" i="80" s="1"/>
  <c r="O34" i="80"/>
  <c r="O18" i="80"/>
  <c r="I43" i="6"/>
  <c r="I49" i="6"/>
  <c r="L35" i="7"/>
  <c r="L46" i="7"/>
  <c r="F39" i="80"/>
  <c r="F33" i="80"/>
  <c r="E14" i="80"/>
  <c r="F45" i="80"/>
  <c r="F23" i="80"/>
  <c r="F17" i="80"/>
  <c r="G40" i="80"/>
  <c r="E12" i="80"/>
  <c r="F37" i="80"/>
  <c r="N37" i="80"/>
  <c r="K20" i="80"/>
  <c r="P20" i="80" s="1"/>
  <c r="K16" i="80"/>
  <c r="P16" i="80" s="1"/>
  <c r="K12" i="80"/>
  <c r="P12" i="80" s="1"/>
  <c r="N31" i="80"/>
  <c r="N21" i="80"/>
  <c r="L49" i="7"/>
  <c r="L41" i="7"/>
  <c r="L40" i="7"/>
  <c r="L42" i="7"/>
  <c r="L36" i="7"/>
  <c r="L43" i="7"/>
  <c r="K46" i="80"/>
  <c r="P46" i="80" s="1"/>
  <c r="M14" i="80"/>
  <c r="F43" i="80"/>
  <c r="I44" i="6"/>
  <c r="E44" i="80"/>
  <c r="G26" i="80"/>
  <c r="H47" i="80"/>
  <c r="K42" i="80"/>
  <c r="P42" i="80" s="1"/>
  <c r="K38" i="80"/>
  <c r="P38" i="80" s="1"/>
  <c r="K34" i="80"/>
  <c r="P34" i="80" s="1"/>
  <c r="K30" i="80"/>
  <c r="P30" i="80" s="1"/>
  <c r="K26" i="80"/>
  <c r="P26" i="80" s="1"/>
  <c r="L31" i="80"/>
  <c r="M40" i="80"/>
  <c r="O46" i="80"/>
  <c r="I47" i="6"/>
  <c r="M5" i="103" l="1"/>
  <c r="L39" i="7"/>
  <c r="I39" i="6"/>
  <c r="L38" i="7"/>
  <c r="I42" i="6"/>
  <c r="I48" i="6"/>
  <c r="J5" i="88"/>
  <c r="K5" i="88" s="1"/>
  <c r="H5" i="102"/>
  <c r="F5" i="88"/>
  <c r="G5" i="88" s="1"/>
  <c r="U7" i="48" l="1"/>
</calcChain>
</file>

<file path=xl/sharedStrings.xml><?xml version="1.0" encoding="utf-8"?>
<sst xmlns="http://schemas.openxmlformats.org/spreadsheetml/2006/main" count="1700" uniqueCount="624">
  <si>
    <t>No</t>
  </si>
  <si>
    <t>Sıra</t>
  </si>
  <si>
    <t>Öğrencinin Adı Soyadı</t>
  </si>
  <si>
    <t>İNGİLİZCE</t>
  </si>
  <si>
    <t>ÖĞRENCİNİN ADI-SOYADI</t>
  </si>
  <si>
    <t>ÖĞRENCİ LİSTESİ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</si>
  <si>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</si>
  <si>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</si>
  <si>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</si>
  <si>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</si>
  <si>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</si>
  <si>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</si>
  <si>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</si>
  <si>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</si>
  <si>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</si>
  <si>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</si>
  <si>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ORT.</t>
  </si>
  <si>
    <t>NOT</t>
  </si>
  <si>
    <t>2. DÖNEM</t>
  </si>
  <si>
    <t>1. DÖNEM</t>
  </si>
  <si>
    <t>ORTALAMA</t>
  </si>
  <si>
    <t xml:space="preserve">TÜRKÇE DERS İÇİ PERFORMANS NOTLARI </t>
  </si>
  <si>
    <t xml:space="preserve">MATEMATİK DERS İÇİ PERFORMANS NOTLARI </t>
  </si>
  <si>
    <t xml:space="preserve">FEN BİLİMLERİ DERS İÇİ PERFORMANS NOTLARI </t>
  </si>
  <si>
    <t xml:space="preserve">İNGİLİZCE DERS İÇİ PERFORMANS NOTLARI </t>
  </si>
  <si>
    <t xml:space="preserve">GÖRSEL SANATLAR DERS İÇİ PERFORMANS NOTLARI </t>
  </si>
  <si>
    <t>MAT3</t>
  </si>
  <si>
    <t xml:space="preserve">                            </t>
  </si>
  <si>
    <t>MAT1</t>
  </si>
  <si>
    <t>MAT2</t>
  </si>
  <si>
    <t>MÜZİK1</t>
  </si>
  <si>
    <t>MÜZİK2</t>
  </si>
  <si>
    <t>GÖRSEL1</t>
  </si>
  <si>
    <t>GÖRSEL2</t>
  </si>
  <si>
    <t>FEN1</t>
  </si>
  <si>
    <t>FEN2</t>
  </si>
  <si>
    <t>FEN3</t>
  </si>
  <si>
    <t>FEN4</t>
  </si>
  <si>
    <t>MAT4</t>
  </si>
  <si>
    <t>MAT5</t>
  </si>
  <si>
    <t>MAT6</t>
  </si>
  <si>
    <t>MÜZİK3</t>
  </si>
  <si>
    <t>MÜZİK4</t>
  </si>
  <si>
    <t>FEN5</t>
  </si>
  <si>
    <t>FEN6</t>
  </si>
  <si>
    <t>FEN7</t>
  </si>
  <si>
    <t>GÖRSEL3</t>
  </si>
  <si>
    <t xml:space="preserve"> TÜRKÇE DERS İÇİ KAZANIM FORMU 4. TEMA: MİLLİ KÜLTÜRÜMÜZ   </t>
  </si>
  <si>
    <t xml:space="preserve">MATEMATİK DERS İÇİ KAZANIM FORMU 1. ÜNİTE: DOĞAL SAYILAR </t>
  </si>
  <si>
    <t>MATEMATİK DERS İÇİ KAZANIM FORMU 2. ÜNİTE: DOĞAL SAYILARLA TOPLAMA - ÇIKARMA - VERİ</t>
  </si>
  <si>
    <t>FEN BİLİMLERİ DERS İÇİ DEĞERLENDİRME FORMU 3.ÜNİTE: KUVVETİ TANIYALIM</t>
  </si>
  <si>
    <t>FEN BİLİMLERİ DERS İÇİ DEĞERLENDİRME FORMU 4.ÜNİTE: MADDEYİ TANIYALIM</t>
  </si>
  <si>
    <t>FEN BİLİMLERİDERS İÇİ DEĞERLENDİRME FORMU 5.ÜNİTE: ÇEVREMİZDEKİ IŞIK VE SESLER</t>
  </si>
  <si>
    <t xml:space="preserve"> FEN BİLİMLERİ DERS İÇİ DEĞERLENDİRME FORMU 6.ÜNİTE: CANLILAR DÜNYASINA YOLCULUK</t>
  </si>
  <si>
    <t xml:space="preserve"> FEN BİLİMLERİ DERS İÇİ DEĞERLENDİRME FORMU 7.ÜNİTE: ELEKTRİKLİ ARAÇLAR</t>
  </si>
  <si>
    <t>www.egitimhane.com</t>
  </si>
  <si>
    <t>BED1</t>
  </si>
  <si>
    <t>BED2</t>
  </si>
  <si>
    <t>BED3</t>
  </si>
  <si>
    <t>1.ÜNİTE</t>
  </si>
  <si>
    <t>2. ÜNİTE</t>
  </si>
  <si>
    <t>4.ÜNİTE</t>
  </si>
  <si>
    <t>5.ÜNİTE</t>
  </si>
  <si>
    <t>6.ÜNİTE</t>
  </si>
  <si>
    <t>1.TEMA</t>
  </si>
  <si>
    <t>2.TEMA</t>
  </si>
  <si>
    <t>3.TEMA</t>
  </si>
  <si>
    <t>2.ÜNİTE</t>
  </si>
  <si>
    <t>3.ÜNİTE</t>
  </si>
  <si>
    <t>5.TEMA</t>
  </si>
  <si>
    <t>7. TEMA</t>
  </si>
  <si>
    <t>8.TEMA</t>
  </si>
  <si>
    <t>ADI-SOYADI</t>
  </si>
  <si>
    <t xml:space="preserve"> TÜRKÇE DERS İÇİ KAZANIM FORMU  1. TEMA: ERDEMLER</t>
  </si>
  <si>
    <t>TÜRKÇE DERS İÇİ KAZANIM FORMU 3. TEMA: VATANDAŞLIK</t>
  </si>
  <si>
    <t xml:space="preserve"> TÜRKÇE DERS İÇİ KAZANIM FORMU  5. TEMA: DOĞA VE EVREN</t>
  </si>
  <si>
    <t xml:space="preserve"> TÜRKÇE DERS İÇİ KAZANIM FORMU  6. TEMA : ZAMAN VE MEKAN</t>
  </si>
  <si>
    <t xml:space="preserve"> TÜRKÇE DERS İÇİ KAZANIM FORMU  7. TEMA :  SAĞLIK VE SPOR</t>
  </si>
  <si>
    <t xml:space="preserve"> TÜRKÇE DERS İÇİ KAZANIM FORMU  8. TEMA : BİLİM VE TEKNOLOJİ</t>
  </si>
  <si>
    <t>MATEMATİK DERS İÇİ KAZANIM FORMU 4. ÜNİTE: KESİRLER -ZAMAN ÖLÇME - PARALARIMIZ - TARTMA</t>
  </si>
  <si>
    <t xml:space="preserve"> MATEMATİK DERS İÇİ KAZANIM FORMU 5. ÜNİTE: GOMETRİK CİSİMLER VE ŞEKİLLER-GEOMETRİK ÖRÜNTÜLER-GEOMETRİDE TEMEL KAVRAMLAR-UZAMSAL İLİŞKİLER</t>
  </si>
  <si>
    <t xml:space="preserve"> MATEMATİK DERS İÇİ KAZANIM FORMU 6. ÜNİTE : UZUNLUK ÖLÇME-ÇEVRE ÖLÇME-ALAN ÖLÇME-SIVI ÖLÇME</t>
  </si>
  <si>
    <t xml:space="preserve">BEDEN EĞİTİMİ VE OYUN DERS İÇİ PERFORMANS NOTLARI </t>
  </si>
  <si>
    <r>
      <rPr>
        <b/>
        <sz val="14"/>
        <rFont val="Calibri"/>
        <family val="2"/>
        <charset val="162"/>
        <scheme val="minor"/>
      </rPr>
      <t>MÜZİK</t>
    </r>
    <r>
      <rPr>
        <b/>
        <sz val="14"/>
        <color theme="1"/>
        <rFont val="Calibri"/>
        <family val="2"/>
        <charset val="162"/>
        <scheme val="minor"/>
      </rPr>
      <t xml:space="preserve"> DERS İÇİ PERFORMANS NOTLARI </t>
    </r>
  </si>
  <si>
    <t>M.4.1.1.3. 4, 5 ve 6 basamaklı doğal sayıların bölüklerini ve basamaklarını, basamaklarındaki rakamların basamak değerlerini belirler ve çözümler.</t>
  </si>
  <si>
    <t>M.4.1.1.4. Doğal sayıları en yakın onluğa veya yüzlüğe yuvarlar.</t>
  </si>
  <si>
    <t>M.4.1.2.4. Doğal sayılarla toplama işlemini gerektiren problemleri çözer.</t>
  </si>
  <si>
    <t>M.4.1.3.4. Doğal sayılarla toplama ve çıkarma işlemini gerektiren problemleri çözer.</t>
  </si>
  <si>
    <t>M.4.1.6.2. Birim kesirleri karşılaştırır ve sıralar</t>
  </si>
  <si>
    <t>M.4.1.6.3. Bir çokluğun belirtilen bir basit kesir kadarını belirler</t>
  </si>
  <si>
    <t>M.4.1.6.4. Paydaları eşit olan en çok üç kesri karşılaştırır</t>
  </si>
  <si>
    <t>M.4.1.7.1. Paydaları eşit kesirlerle toplama ve çıkarma işlemi yapar.</t>
  </si>
  <si>
    <t>M.4.1.7.2. Kesirlerle toplama ve çıkarma işlemlerini gerektiren problemleri çözer.</t>
  </si>
  <si>
    <t xml:space="preserve">M.4.3.4.1. Zaman ölçme birimleri arasındaki ilişkiyi açıklar. </t>
  </si>
  <si>
    <t>M.4.3.4.2. Zaman ölçme birimlerinin kullanıldığı problemleri çözer</t>
  </si>
  <si>
    <t xml:space="preserve">M.4.4.1.1. Sütun grafiğini inceler, grafik üzerinde yorum ve tahminler yapar. </t>
  </si>
  <si>
    <t xml:space="preserve">M.4.4.1.2. Sütun grafiğini oluşturur. </t>
  </si>
  <si>
    <t>M.4.4.1.3. Elde ettiği veriyi sunmak amacıyla farklı gösterimler kullanır</t>
  </si>
  <si>
    <t xml:space="preserve">M.4.4.1.4. Sütun grafiği, tablo ve diğer grafiklerle gösterilen bilgileri kullanarak günlük hayatla ilgili problemler çözer. </t>
  </si>
  <si>
    <t>M.4.2.1.1. Üçgen, kare ve dikdörtgenin kenarlarını ve köşelerini isimlendirir.</t>
  </si>
  <si>
    <t xml:space="preserve">M.4.2.1.2. Kare ve dikdörtgenin kenar özelliklerini belirler. </t>
  </si>
  <si>
    <t>M.4.2.1.3. Üçgenleri kenar uzunluklarına göre sınıflandırır</t>
  </si>
  <si>
    <t>M.4.2.1.4. Açınımı verilen küpü oluşturur.</t>
  </si>
  <si>
    <t xml:space="preserve">M.4.2.1.5. İzometrik ya da kareli kâğıda eş küplerle çizilmiş olarak verilen modellere uygun basit yapılar oluşturur. </t>
  </si>
  <si>
    <t>M.4.2.3.1. Düzlemi tanır ve örneklendirir.</t>
  </si>
  <si>
    <t>M.4.2.3.2. Açıyı oluşturan ışınları ve köşeyi belirler, açıyı isimlendirir ve sembolle gösterir</t>
  </si>
  <si>
    <t xml:space="preserve">Açıları, standart olmayan birimlerle ölçer ve standart ölçme birimlerinin gerekliliğini açıklar. </t>
  </si>
  <si>
    <t>M.4.2.3.4. Açıları standart açı ölçme araçlarıyla ölçerek dar, dik, geniş ve doğru açı olarak belirler</t>
  </si>
  <si>
    <t>M.4.2.3.5. Standart açı ölçme araçları kullanarak ölçüsü verilen açıyı oluşturur</t>
  </si>
  <si>
    <t xml:space="preserve">M.4.2.2.1. Ayna simetrisini, geometrik şekiller ve modeller üzerinde açıklayarak simetri doğrusunu çizer. </t>
  </si>
  <si>
    <t>M.4.2.2.2. Verilen şeklin doğruya göre simetriğini çizer</t>
  </si>
  <si>
    <t xml:space="preserve">M.4.3.1.1. Standart uzunluk ölçme birimlerinden milimetrenin kullanım alanlarını belirtir. </t>
  </si>
  <si>
    <t>M.4.3.1.2. Uzunluk ölçme birimleri arasındaki ilişkileri açıklar ve birbiri cinsinden yazar.</t>
  </si>
  <si>
    <t>M.4.3.1.3. Doğrudan ölçebileceği bir uzunluğu en uygun uzunluk ölçme birimiyle tahmin eder ve tahminini ölçme yaparak kontrol eder.</t>
  </si>
  <si>
    <t>M.4.3.2.1. Kare ve dikdörtgenin çevre uzunlukları ile kenar uzunlukları arasındaki ilişkiyi açıklar.</t>
  </si>
  <si>
    <t>M.4.3.2.2. Aynı çevre uzunluğuna sahip farklı geometrik şekiller oluşturur.</t>
  </si>
  <si>
    <t>M.4.3.2.3. Şekillerin çevre uzunluklarını hesaplamayla ilgili problemleri çözer.</t>
  </si>
  <si>
    <t>M.4.3.5.1. Yarım ve çeyrek kilogramı gram cinsinden ifade eder</t>
  </si>
  <si>
    <t>M.4.3.5.2. Kilogram ve gramı kütle ölçerken birlikte kullanır</t>
  </si>
  <si>
    <t>M.4.3.5.3. Ton ve miligramın kullanıldığı yerleri belirler.</t>
  </si>
  <si>
    <t>M.4.3.5.4. Ton-kilogram, kilogram-gram, gram-miligram arasındaki ilişkiyi açıklar ve birbirine dönüştürür.</t>
  </si>
  <si>
    <t>M.4.3.5.5. Ton, kilogram, gram ve miligram ile ilgili problemleri çözer.</t>
  </si>
  <si>
    <t>M.4.3.6.1. Mililitrenin kullanıldığı yerleri açıklar</t>
  </si>
  <si>
    <t>M.4.3.6.2. Litre ve mililitre arasındaki ilişkiyi açıklar ve birbirine dönüştürür.</t>
  </si>
  <si>
    <t>M.4.3.6.3. Litre ve mililitreyi miktar belirtmek için bir arada kullanır</t>
  </si>
  <si>
    <t>M.4.3.6.4. Bir kaptaki sıvının miktarını, litre ve mililitre birimleriyle tahmin eder ve ölçme yaparak tahminini kontrol eder.</t>
  </si>
  <si>
    <t>M.4.3.6.5. Litre ve mililitre ile ilgili problemleri çözer.</t>
  </si>
  <si>
    <t>M.4.1.1.1. 4, 5 ve 6 basamaklı doğal sayıları okur ve yaza</t>
  </si>
  <si>
    <t>M.4.1.1.2. 10 000’e kadar (10 000 dâhil) yüzer ve biner sayar.</t>
  </si>
  <si>
    <t>M.4.1.1.5. En çok altı basamaklı doğal sayıları büyük/küçük sembolü kullanarak sıralar.</t>
  </si>
  <si>
    <t>M.4.1.1.6. Belli bir kurala göre artan veya azalan sayı örüntüleri oluşturur ve kuralını açıklar.</t>
  </si>
  <si>
    <t>M.4.1.2.1. En çok dört basamaklı doğal sayılarla toplama işlemini yapar.</t>
  </si>
  <si>
    <t>M.4.1.3.1. En çok dört basamaklı doğal sayılarla çıkarma işlemini yapar.</t>
  </si>
  <si>
    <t>M.4.1.3.2. Üç basamaklı doğal sayılardan 10’un katı olan iki basamaklı doğal sayıları ve 100’ün katı olan üç basamaklı doğal sayıları zihinden çıkarır.</t>
  </si>
  <si>
    <t>M.4.1.2.2. İki doğal sayının toplamını tahmin eder ve tahminini işlem sonucu ile karşılaştırır.</t>
  </si>
  <si>
    <t>M.4.1.2.3. En çok dört basamaklı doğal sayıları 100’ün katlarıyla zihinden toplar.</t>
  </si>
  <si>
    <t>M.4.1.3.3. Doğal sayılarla yapılan çıkarma işleminin sonucunu tahmin eder, tahminini işlem sonucuyla karşılaştırır.</t>
  </si>
  <si>
    <t>SB.4.1.1. Resmî kimlik belgesini inceleyerek kişisel kimliğine ilişkin çıkarımlarda bulunur.</t>
  </si>
  <si>
    <t>SB.4.1.2. Yaşamına ilişkin belli başlı olayları kronolojik sıraya koyar.</t>
  </si>
  <si>
    <t>SB.4.1.3. Bireysel ilgi, ihtiyaç ve yeteneklerini tanır.</t>
  </si>
  <si>
    <t>SB.4.1.4. Kendisini farklı özelliklere sahip diğer bireylerin yerine koyar.</t>
  </si>
  <si>
    <t>SB.4.1.5. Diğer bireylerin farklı özelliklerini saygı ile karşılar.</t>
  </si>
  <si>
    <t>SB.4.3.1. Çevresindeki herhangi bir yerin konumu ile ilgili çıkarımlarda bulunur.</t>
  </si>
  <si>
    <t>Atatürk'ün öğretmenlere önem verdiğini fark edebilme.</t>
  </si>
  <si>
    <t>SB.4.3.2. Günlük yaşamında kullandığı mekânların krokisini çizer.</t>
  </si>
  <si>
    <t>SB.4.3.3. Yaşadığı çevredeki doğal ve beşerî unsurları ayırt eder</t>
  </si>
  <si>
    <t>SB.4.3.4. Çevresinde meydana gelen hava olaylarını gözlemleyerek bulgularını resimli grafiklere aktarır.</t>
  </si>
  <si>
    <t>SB.4.3.5. Yaşadığı yer ve çevresindeki yer şekilleri ve nüfus özellikleri hakkında çıkarımlarda bulunur.</t>
  </si>
  <si>
    <t>SB.4.3.6. Doğal afetlere yönelik gerekli hazırlıkları yapar.</t>
  </si>
  <si>
    <t>SB.4.4.1. Çevresindeki teknolojik ürünleri, kullanım alanlarına göre sınıflandırır.</t>
  </si>
  <si>
    <t>SB.4.4.2. Teknolojik ürünlerin geçmişteki ve bugünkü kullanımlarını karşılaştırır.</t>
  </si>
  <si>
    <t>SB.4.4.3. Kullandığı teknolojik ürünlerin mucitlerini ve bu ürünlerin zaman içerisindeki gelişimini araştırır.</t>
  </si>
  <si>
    <t>SB.4.4.4. Çevresindeki ihtiyaçlardan yola çıkarak kendine özgü ürünler tasarlamaya yönelik fikirler geliştirir.</t>
  </si>
  <si>
    <t>SB.4.4.5. Teknolojik ürünleri kendisine, başkalarına ve doğaya zarar vermeden kullanır.</t>
  </si>
  <si>
    <t>SB.4.5.1. İstek ve ihtiyaçlarını ayırt ederek ikisi arasında bilinçli seçimler yapar.</t>
  </si>
  <si>
    <t>SB.4.5.2. Ailesi ve yakın çevresindeki başlıca ekonomik faaliyetleri tanır.</t>
  </si>
  <si>
    <t>SB.4.5.3. Sorumluluk sahibi bir birey olarak bilinçli tüketici davranışları sergiler.</t>
  </si>
  <si>
    <t>SB.4.5.4. Kendine ait örnek bir bütçe oluşturur.</t>
  </si>
  <si>
    <t>SB.4.5.5. Çevresindeki kaynakları israf etmeden kullanır.</t>
  </si>
  <si>
    <t>SB.4.6.1. Çocuk olarak sahip olduğu haklara örnekler verir.</t>
  </si>
  <si>
    <t>SB.4.6.2. Aile ve okul yaşamındaki söz ve eylemlerinin sorumluluğunu alır.</t>
  </si>
  <si>
    <t>SB.4.6.3. Okul yaşamında gerekli gördüğü eğitsel sosyal etkinlikleri önerir</t>
  </si>
  <si>
    <t>SB.4.6.4. Ülkesinin bağımsızlığı ile bireysel özgürlüğü arasındaki ilişkiyi açıklar.</t>
  </si>
  <si>
    <t>SB.4.7.1. Dünya üzerindeki çeşitli ülkeleri tanıtır.</t>
  </si>
  <si>
    <t>Türkiye'nin dünya üzerindeki yerinin önemini  fark edebilme.</t>
  </si>
  <si>
    <t>SB.4.7.2. Türkiye’nin komşuları ve diğer Türk Cumhuriyetleri ile olan ilişkilerini kavrar.</t>
  </si>
  <si>
    <t>SB.4.7.3. Farklı ülkelere ait kültürel unsurlarla ülkemizin sahip olduğu kültürel unsurları karşılaştırır.</t>
  </si>
  <si>
    <t>Atatürk'ün milli tarihimize önem verdiğini fark edebilme.</t>
  </si>
  <si>
    <t>SB.4.7.4. Farklı kültürlere saygı gösterir.</t>
  </si>
  <si>
    <t>Diğer Din, örf ve adetlere hoşgörülü olmanın gereğini fark edebilme.</t>
  </si>
  <si>
    <t>Atatürk'ün güzel sanatlara önem verdiğini fark edebilme.</t>
  </si>
  <si>
    <t xml:space="preserve"> SOSYAL BİLGİLER DERS İÇİ PERFORMANS NOTLARI </t>
  </si>
  <si>
    <t>SOSYAL BİLGİLER DERS İÇİ KAZANIM FORMU 1. ÜNİTE: HERKESİN BİR KİMLİĞİ VAR</t>
  </si>
  <si>
    <t xml:space="preserve"> SOSYAL BİLGİLER DERS İÇİ KAZANIM FORMU 2. ÜNİTE: GEÇMİŞİMİ ÖĞRENİYORUM</t>
  </si>
  <si>
    <t xml:space="preserve"> SOSYAL BİLGİLER DERS İÇİ KAZANIM FORMU 3. ÜNİTE: YAŞADIĞIMIZ YER</t>
  </si>
  <si>
    <t xml:space="preserve"> SOSYAL BİLGİLER DERS İÇİ KAZANIM FORMU 4. ÜNİTE: İYİ Kİ VAR</t>
  </si>
  <si>
    <t xml:space="preserve"> SOSYAL BİLGİLER DERS İÇİ KAZANIM FORMU 5. ÜNİTE: ÜRETİMDEN TÜKETİME</t>
  </si>
  <si>
    <t xml:space="preserve"> SOSYAL BİLGİLER DERS İÇİ KAZANIM FORMU 6. ÜNİTE: İNSANLAR VE YÖNETİM</t>
  </si>
  <si>
    <t>7.ÜNİTE</t>
  </si>
  <si>
    <t>T.4.1.4. Dinlediklerinde/izlediklerinde geçen, bilmediği kelimelerin anlamını tahmin eder.</t>
  </si>
  <si>
    <t>T.4.1.7. Dinlediklerine/izlediklerine yönelik sorulara cevap verir.</t>
  </si>
  <si>
    <t>T.4.1.12. Dinleme stratejilerini uygular.</t>
  </si>
  <si>
    <t>T.4.1.3. Dinlediği/izlediği metni ana hatlarıyla anlatır.</t>
  </si>
  <si>
    <t>T.4.1.11. Dinlediklerinin/izlediklerinin içeriğini değerlendirir.</t>
  </si>
  <si>
    <t>T.4.1.9. Dinledikleriyle/izledikleriyle ilgili görüşlerini ifade eder.</t>
  </si>
  <si>
    <t>T.4.2.1. Kelimeleri anlamlarına uygun kullanır.</t>
  </si>
  <si>
    <t>T.4.2.2. Hazırlıksız konuşmalar yapar.</t>
  </si>
  <si>
    <t>DİNLEME İZLEME</t>
  </si>
  <si>
    <t>T.4.2.3. Hazırlıklı konuşmalar yapar.</t>
  </si>
  <si>
    <t>T.4.2.4. Konuşma stratejilerini uygular.</t>
  </si>
  <si>
    <t>T4.2.5. Sınıf içindeki tartışma ve konuşmalara katılır.</t>
  </si>
  <si>
    <t>KONUŞMA</t>
  </si>
  <si>
    <t>TÜRKÇE KAZANIMLAR</t>
  </si>
  <si>
    <t>T.4.1.1. Görselden/görsellerden hareketle dinleyeceği/izleyeceği metnin konusunu tahmin eder.</t>
  </si>
  <si>
    <t>T.4.1.2. Dinlediklerinde/izlediklerinde geçen olayların gelişimi ve sonucu hakkında tahminde bulunur.</t>
  </si>
  <si>
    <t>T.4.1.5. Dinlediklerinin/izlediklerinin konusunu belirler.</t>
  </si>
  <si>
    <t>T.4.1.6. Dinlediklerinin/izlediklerinin ana fikrini/ana duygusunu belirler.</t>
  </si>
  <si>
    <t>T.4.1.8. Dinlediklerine/izlediklerine farklı başlıklar önerir.</t>
  </si>
  <si>
    <t>T.4.1.10. Dinlediği/izlediği hikâye edici metinleri canlandırır.</t>
  </si>
  <si>
    <t xml:space="preserve">T.4.1.13. Konuşmacının sözlü olmayan mesajlarını kavrar.
</t>
  </si>
  <si>
    <t>T.4.2.6. Konuşmalarında yabancı dillerden alınmış, dilimize henüz yerleşmemiş kelimelerin Türkçelerini kullanır.</t>
  </si>
  <si>
    <t>OKUMA</t>
  </si>
  <si>
    <t>T.4.3.1. Noktalama işaretlerine dikkat ederek sesli ve sessiz okur.</t>
  </si>
  <si>
    <t>T.4.3.2. Vurgu, tonlama ve telaffuza dikkat ederek okur.</t>
  </si>
  <si>
    <t>T.4.3.3. Şiir okur.</t>
  </si>
  <si>
    <t>T.4.3.4. Metinleri türün özelliklerine uygun biçimde okur.</t>
  </si>
  <si>
    <t>T.4.3.5. Farklı yazı karakterleri ile yazılmış yazıları okur.</t>
  </si>
  <si>
    <t>T.4.3.6 Okuma stratejilerini uygular.</t>
  </si>
  <si>
    <t>T.4.3.7. Kelimelerin zıt anlamlılarını bulur.</t>
  </si>
  <si>
    <t>T.4.3.8. Kelimelerin eş anlamlılarını bulur.</t>
  </si>
  <si>
    <t>T.4.3.9. Eş sesli kelimelerin anlamlarını ayırt eder.</t>
  </si>
  <si>
    <t>T.4.3.10. Okuduğu metindeki gerçek, mecaz ve terim anlamlı sözcükleri belirler.</t>
  </si>
  <si>
    <t>T.4.3.11. Deyim ve atasözlerinin metnin anlamına katkısını kavrar.</t>
  </si>
  <si>
    <t>T.4.3.12. Bağlamdan yararlanarak bilmediği kelime ve kelime gruplarının anlamını tahmin eder.</t>
  </si>
  <si>
    <t>T.4.3.13. Görsellerle ilgili soruları cevaplar.</t>
  </si>
  <si>
    <t>T.4.3.14. Görsellerden ve başlıktan hareketle okuyacağı metnin konusunu tahmin eder.</t>
  </si>
  <si>
    <t>T.4.3.15. Okuduklarını ana hatlarıyla anlatır.</t>
  </si>
  <si>
    <t>T.4.3.16. Okuduğu metnin konusunu belirler.</t>
  </si>
  <si>
    <t>T.4.3.17. Metnin ana fikri/ana duygusunu belirler.</t>
  </si>
  <si>
    <t>T.4.3.18. Okuduğu metinle ilgili soruları cevaplar.</t>
  </si>
  <si>
    <t>T.4.3.19. Metinle ilgili sorular sorar.</t>
  </si>
  <si>
    <t>T.4.3.20. Okuduğu metinlerdeki hikâye unsurlarını belirler.</t>
  </si>
  <si>
    <t>T.4.3.21. Okuduğu metnin içeriğine uygun başlık belirler.</t>
  </si>
  <si>
    <t>T.4.3.22. Şekil, sembol ve işaretlerin anlamlarını kavrar.</t>
  </si>
  <si>
    <t>T.4.3.23. Metin türlerini ayırt eder.</t>
  </si>
  <si>
    <t>T.4.3.24. Hikâye edici ve bilgilendirici metinleri oluşturan ögeleri tanır.</t>
  </si>
  <si>
    <t>T.4.3.25. Yönergeleri kavrar. (Harita, ilan, afiş, ilaç prospektüsü, ürün etiketi, kullanım kılavuzu gibi materyallerden faydalanılır.)</t>
  </si>
  <si>
    <t>T.4.3.26. Metindeki gerçek ve hayalî ögeleri ayırt eder.</t>
  </si>
  <si>
    <t>T.4.3.27. Okuduğu metindeki kahramanların özelliklerini karşılaştırır.</t>
  </si>
  <si>
    <t>T.4.3.28. Okudukları ile ilgili çıkarımlar yapar.</t>
  </si>
  <si>
    <t>T.4.3.29. Görsellerle okuduğu metnin içeriğini ilişkilendirir.</t>
  </si>
  <si>
    <t>T.4.3.30. Metindeki renkli, altı çizili, koyu ifadelerin önemli noktaları vurguladığını kavrar.</t>
  </si>
  <si>
    <t>T.4.3.31. Metinler arasında karşılaştırma yapar.</t>
  </si>
  <si>
    <t>T.4.3.32. Kısa ve basit dijital metinlerdeki mesajı kavrar.</t>
  </si>
  <si>
    <t>4.3.33. Medya metinlerini değerlendirir.</t>
  </si>
  <si>
    <t>T.4.3.34. Grafik, tablo ve çizelgelerle ilgili soruları cevaplar.</t>
  </si>
  <si>
    <t>T.4.3.35. Bilgi kaynaklarını etkili bir şekilde kullanır.</t>
  </si>
  <si>
    <t>T.4.3.36. Bilgi kaynaklarının güvenilirliğini sorgular.</t>
  </si>
  <si>
    <t>T.4.3.37. Okuduğu metindeki olaylara ilişkin düşüncelerini ifade eder.</t>
  </si>
  <si>
    <t>YAZMA</t>
  </si>
  <si>
    <t>T.4.4.1. Şiir yazar.</t>
  </si>
  <si>
    <t>T.4.4.2. Bir işin işlem basamaklarına ilişkin yönergeler yazar.</t>
  </si>
  <si>
    <t>T.4.4.3. Hikâye edici metin yazar.</t>
  </si>
  <si>
    <t>T.4.4.4. Bilgilendirici metin yazar.</t>
  </si>
  <si>
    <t>T.4.4.5. Hayalî ögeler barındıran kısa metin yazar.</t>
  </si>
  <si>
    <t>T.4.4.6. Görselleri ilişkilendirerek bir olayı anlatır.</t>
  </si>
  <si>
    <t>T.4.4.7. Yazdıklarının içeriğine uygun başlık belirler.</t>
  </si>
  <si>
    <t>T.4.4.8. Yazdıklarında yabancı dillerden alınmış, dilimize henüz yerleşmemiş kelimelerin Türkçelerini kullanır.</t>
  </si>
  <si>
    <t>T.4.4.9. Formları yönergelerine uygun doldurur.</t>
  </si>
  <si>
    <t>T.4.4.10. Büyük harfleri ve noktalama işaretlerini uygun yerlerde kullanır.</t>
  </si>
  <si>
    <t>T.4.4.11. Yazdıklarını düzenler.</t>
  </si>
  <si>
    <t>T.4.4.12. Yazdıklarını paylaşır.</t>
  </si>
  <si>
    <t>T.4.4.13. Yazılarında eş sesli kelimeleri anlamlarına uygun kullanır.</t>
  </si>
  <si>
    <t>T.4.4.14. Yazdıklarını zenginleştirmek için çizim, grafik ve görseller kullanır.</t>
  </si>
  <si>
    <t>T.4.4.15. İmza atar.</t>
  </si>
  <si>
    <t>T.4.4.16. Kısaltmaları ve kısaltmalara gelen ekleri doğru yazar.</t>
  </si>
  <si>
    <t>T.4.4.17. Sayıları doğru yazar.</t>
  </si>
  <si>
    <t>T.4.4.18. Yazılarında bağlaçları kuralına uygun kullanır.</t>
  </si>
  <si>
    <t>T.4.4.19. Yazılarında kelimeleri gerçek, mecaz ve terim anlamları ile kullanır.</t>
  </si>
  <si>
    <t>T.4.4.20. Harflerin yapısal özelliklerine uygun metin yazar.</t>
  </si>
  <si>
    <t>T.4.4.21. Yazma stratejilerini uygular.</t>
  </si>
  <si>
    <t>T.4.4.22. Pekiştirmeli sözcükleri doğru yazar.</t>
  </si>
  <si>
    <t>M.4.1. SAYILAR VE İŞLEMLER</t>
  </si>
  <si>
    <t>M.4.1.1. Doğal Sayılar</t>
  </si>
  <si>
    <t>M.4.1.1.1. 4, 5 ve 6 basamaklı doğal sayıları okur ve yazar.</t>
  </si>
  <si>
    <t>M.4.1.1.3. 4, 5 ve 6 basamaklı doğal sayıların bölüklerini ve basamaklarını, basamaklarındaki rakamların basamak değerlerini belirler ve çözümler.</t>
  </si>
  <si>
    <t>M.4.1.2. Doğal Sayılarla Toplama İşlemi</t>
  </si>
  <si>
    <t>M.4.1.3. Doğal Sayılarla Çıkarma İşlemi</t>
  </si>
  <si>
    <t>M.4.1.4. Doğal Sayılarla Çarpma İşlemi</t>
  </si>
  <si>
    <t>M.4.1.4.1 Üç basamaklı doğal sayılarla iki basamaklı doğal sayıları çarpar.</t>
  </si>
  <si>
    <t>M.4.1.4.2. Üç doğal sayı ile yapılan çarpma işleminde sayıların birbirleriyle çarpılma sırasının değişmesinin, sonucu değiştirmediğini gösterir.</t>
  </si>
  <si>
    <t>M.4.1.4.3. En çok üç basamaklı doğal sayıları 10, 100 ve 1000’in en çok dokuz katı olan doğal sayılarla; en çok iki basamaklı doğal sayıları 5, 25 ve 50 ile kısa yoldan çarpar.</t>
  </si>
  <si>
    <t>M.4.1.4.4. En çok üç basamaklı doğal sayıları 10, 100 ve 1000 ile zihinden çarpar.</t>
  </si>
  <si>
    <t>M.4.1.4.5. En çok iki basamaklı bir doğal sayı ile bir basamaklı bir doğal sayının çarpımını tahmin eder ve tahminini işlem sonucu ile karşılaştırır.</t>
  </si>
  <si>
    <t>M.4.1.4.6. Doğal sayılarla çarpma işlemini gerektiren problemleri çözer.</t>
  </si>
  <si>
    <t>M.4.1.5. Doğal Sayılarla Bölme İşlemi</t>
  </si>
  <si>
    <t>M.4.1.5.1. Üç basamaklı doğal sayıları en çok iki basamaklı doğal sayılara böler.</t>
  </si>
  <si>
    <t>M.4.1.5.2. En çok dört basamaklı bir sayıyı bir basamaklı bir sayıya böler.</t>
  </si>
  <si>
    <t>M.4.1.5.3. Son üç basamağı sıfır olan en çok beş basamaklı doğal sayıları 10, 100 ve 1000’e zihinden böler.</t>
  </si>
  <si>
    <t>M.4.1.5.4. Bir bölme işleminin sonucunu tahmin eder ve tahminini işlem sonucu ile karşılaştırır.</t>
  </si>
  <si>
    <t>M.4.1.5.5. Çarpma ve bölme arasındaki ilişkiyi fark eder.</t>
  </si>
  <si>
    <t>M.4.1.5.6. Doğal sayılarla en az bir bölme işlemi gerektiren problemleri çözer.</t>
  </si>
  <si>
    <t>M.4.1.5.7. Aralarında eşitlik durumu olan iki matematiksel ifadeden birinde verilmeyen değeri belirler ve eşitliğin sağlandığını açıklar.</t>
  </si>
  <si>
    <t>M.4.1.5.8. Aralarında eşitlik durumu olmayan iki matematiksel ifadenin eşit olması için yapılması gereken işlemleri açıklar.</t>
  </si>
  <si>
    <t>M.4.1.6. Kesirler</t>
  </si>
  <si>
    <t>M.4.1.6.1. Basit, bileşik ve tam sayılı kesri tanır ve modellerle gösterir.</t>
  </si>
  <si>
    <t>M.4.1.6.2. Birim kesirleri karşılaştırır ve sıralar.</t>
  </si>
  <si>
    <t>M.4.1.6.3. Bir çokluğun belirtilen bir basit kesir kadarını belirler.</t>
  </si>
  <si>
    <t>M.4.1.6.4. Paydaları eşit olan en çok üç kesri karşılaştırır.</t>
  </si>
  <si>
    <t>M.4.1.7. Kesirlerle İşlemler</t>
  </si>
  <si>
    <t>M.4.2. GEOMETRİ</t>
  </si>
  <si>
    <t>M.4.2.1. Geometrik Cisimler ve Şekiller</t>
  </si>
  <si>
    <t>M.4.2.1.2. Kare ve dikdörtgenin kenar özelliklerini belirler.</t>
  </si>
  <si>
    <t>M.4.2.1.3. Üçgenleri kenar uzunluklarına göre sınıflandırır.</t>
  </si>
  <si>
    <t>M.4.2.1.4. Açınımı verilen küpü oluşturur.</t>
  </si>
  <si>
    <t>M.4.2.1.5. İzometrik ya da kareli kâğıda eş küplerle çizilmiş olarak verilen modellere uygun basit yapılar oluşturur.</t>
  </si>
  <si>
    <t>M.4.2.2. Uzamsal İlişkiler</t>
  </si>
  <si>
    <t>M.4.2.2.1. Ayna simetrisini, geometrik şekiller ve modeller üzerinde açıklayarak simetri doğrusunu çizer.</t>
  </si>
  <si>
    <t>M.4.2.2.2. Verilen şeklin doğruya göre simetriğini çizer.</t>
  </si>
  <si>
    <t>M.4.2.3. Geometride Temel Kavramlar</t>
  </si>
  <si>
    <t>M.4.2.3.2. Açıyı oluşturan ışınları ve köşeyi belirler, açıyı isimlendirir ve sembolle gösterir.</t>
  </si>
  <si>
    <t>M.4.2.3.3. Açıları, standart olmayan birimlerle ölçer ve standart ölçme birimlerinin gerekliliğini açıklar.</t>
  </si>
  <si>
    <t>M.4.2.3.4. Açıları standart açı ölçme araçlarıyla ölçerek dar, dik, geniş ve doğru açı olarak belirler.</t>
  </si>
  <si>
    <t>M.4.2.3.5. Standart açı ölçme araçları kullanarak ölçüsü verilen açıyı oluşturur.</t>
  </si>
  <si>
    <t>M.4.3. ÖLÇME</t>
  </si>
  <si>
    <t>M.4.3.1. Uzunluk Ölçme</t>
  </si>
  <si>
    <t>M.4.3.1.1. Standart uzunluk ölçme birimlerinden milimetrenin kullanım alanlarını belirtir.</t>
  </si>
  <si>
    <t>M.4.3.1.4. Uzunluk ölçme birimlerinin kullanıldığı en çok üç işlem gerektiren problemleri çözer.</t>
  </si>
  <si>
    <t>M.4.3.2. Çevre Ölçme</t>
  </si>
  <si>
    <t>M.4.3.3. Alan Ölçme</t>
  </si>
  <si>
    <t>M.4.3.3.1. Şekillerin alanlarının, bu alanı kaplayan birim karelerin sayısı olduğunu belirler.</t>
  </si>
  <si>
    <t>M.4.3.3.2. Kare ve dikdörtgenin alanını toplama ve çarpma işlemleri ile ilişkilendirir.</t>
  </si>
  <si>
    <t>M.4.3.4. Zaman Ölçme</t>
  </si>
  <si>
    <t>M.4.3.5. Tartma</t>
  </si>
  <si>
    <t>M.4.3.5.1. Yarım ve çeyrek kilogramı gram cinsinden ifade eder.</t>
  </si>
  <si>
    <t>M.4.3.5.2. Kilogram ve gramı kütle ölçerken birlikte kullanır.</t>
  </si>
  <si>
    <t>M.4.3.6. Sıvı Ölçme</t>
  </si>
  <si>
    <t>M.4.3.6.1. Mililitrenin kullanıldığı yerleri açıklar.</t>
  </si>
  <si>
    <t>M.4.3.6.3. Litre ve mililitreyi miktar belirtmek için bir arada kullanır.</t>
  </si>
  <si>
    <t>M.4.4. VERİ İŞLEME</t>
  </si>
  <si>
    <t>M.4.4.1. Veri Toplama ve Değerlendirme</t>
  </si>
  <si>
    <t>M.4.4.1.1. Sütun grafiğini inceler, grafik üzerinde yorum ve tahminler yapar.</t>
  </si>
  <si>
    <t>M.4.4.1.2. Sütun grafiğini oluşturur.</t>
  </si>
  <si>
    <t>M.4.4.1.3. Elde ettiği veriyi sunmak amacıyla farklı gösterimler kullanır.</t>
  </si>
  <si>
    <t>M.4.4.1.4. Sütun grafiği, tablo ve diğer grafiklerle gösterilen bilgileri kullanarak günlük hayatla ilgili problemler çözer.</t>
  </si>
  <si>
    <t>M.4.3.4.1. Zaman ölçme birimleri arasındaki ilişkiyi açıklar.</t>
  </si>
  <si>
    <t>M.4.3.4.2. Zaman ölçme birimlerinin kullanıldığı problemleri çözer.</t>
  </si>
  <si>
    <t>MATEMATİK KAZANIMLAR</t>
  </si>
  <si>
    <t>FEN BİLİMLERİ KAZANIMLAR</t>
  </si>
  <si>
    <t>1. Ünite Yer Kabuğu ve Dünya’mızın Hareketleri Kazanımları</t>
  </si>
  <si>
    <t>F.4.1.1. Yer Kabuğunun Yapısı</t>
  </si>
  <si>
    <t>F.4.1.1.1. Yer kabuğunun kara tabakasının kayaçlardan oluştuğunu belirtir.</t>
  </si>
  <si>
    <t>F.4.1.1.2. Kayaçlarla madenleri ilişkilendirir ve kayaçların ham madde olarak önemini tartışır.</t>
  </si>
  <si>
    <t>F.4.1.1.3. Fosillerin oluşumunu açıklar.</t>
  </si>
  <si>
    <t>F.4.1.2. Dünya’mızın Hareketleri</t>
  </si>
  <si>
    <t>F.4.1.2.1. Dünya’nın dönme ve dolanma hareketleri arasındaki farkı açıklar.</t>
  </si>
  <si>
    <t>F.4.1.2.2. Dünya’nın hareketleri sonucu gerçekleşen olayları açıklar.</t>
  </si>
  <si>
    <t>2. Ünite Besinlerimiz Kazanımları</t>
  </si>
  <si>
    <t>F.4.2.1. Besinler ve Özellikleri</t>
  </si>
  <si>
    <t>F.4.2.1.1. Canlı yaşamı ve besin içerikleri arasındaki ilişkiyi açıklar.</t>
  </si>
  <si>
    <t>F.4.2.1.2. Su ve minerallerin bütün besinlerde bulunduğu çıkarımını yapar.</t>
  </si>
  <si>
    <t>F.4.2.1.3. Sağlıklı bir yaşam için besinlerin tazeliğinin ve doğallığının önemini, araştırma verilerine dayalı olarak tartışır.</t>
  </si>
  <si>
    <t>F.4.2.1.4. İnsan sağlığı ile dengeli beslenmeyi ilişkilendirir.</t>
  </si>
  <si>
    <t>F.4.2.1.5. Alkol ve sigara kullanımının insan sağlığına olan olumsuz etkilerinin farkına varır.</t>
  </si>
  <si>
    <t>F.4.2.1.6. Yakın çevresinde sigara kullanımını azaltmaya yönelik sorumluluk üstlenir.</t>
  </si>
  <si>
    <t>3. Ünite Kuvvetin Etkileri Kazanımları</t>
  </si>
  <si>
    <t>F.4.3.1. Kuvvetin Cisimler Üzerindeki Etkileri</t>
  </si>
  <si>
    <t>F.4.3.1.1. Kuvvetin, cisimlere hareket kazandırmasına ve cisimlerin şekillerini değiştirmesine yönelik deneyler yapar.</t>
  </si>
  <si>
    <t>F.4.3.2. Mıknatısların Uyguladığı Kuvvet</t>
  </si>
  <si>
    <t>F.4.3.2.1. Mıknatısı tanır ve kutupları olduğunu keşfeder.</t>
  </si>
  <si>
    <t>F.4.3.2.2. Mıknatısın etki ettiği maddeleri deney yaparak keşfeder.</t>
  </si>
  <si>
    <t>F.4.3.2.3. Mıknatısların günlük yaşamdaki kullanım alanlarına örnekler verir.</t>
  </si>
  <si>
    <t>F.4.3.2.4. Mıknatısların yeni kullanım alanları konusunda fikirlerini açıklar.</t>
  </si>
  <si>
    <t>4. Ünite Maddenin Özellikleri Kazanımları</t>
  </si>
  <si>
    <t>F.4.4.1. Maddeyi Niteleyen Özellikler</t>
  </si>
  <si>
    <t>F.4.4.1.1. Beş duyu organını kullanarak maddeyi niteleyen temel özellikleri açıklar.</t>
  </si>
  <si>
    <t>F.4.4.2. Maddenin Ölçülebilir Özellikleri</t>
  </si>
  <si>
    <t>F.4.4.2.1. Farklı maddelerin kütle ve hacimlerini ölçerek karşılaştırır.</t>
  </si>
  <si>
    <t>F.4.4.2.2. Ölçülebilir özelliklerini kullanarak maddeyi tanımlar.</t>
  </si>
  <si>
    <t>F.4.4.3. Maddenin Hâlleri</t>
  </si>
  <si>
    <t>F.4.4.3.1. Maddelerin hâllerine ait temel özellikleri karşılaştırır.</t>
  </si>
  <si>
    <t>F.4.4.3.2. Aynı maddenin farklı hâllerine örnekler verir.</t>
  </si>
  <si>
    <t>F.4.4.4. Maddenin Isı Etkisiyle Değişimi</t>
  </si>
  <si>
    <t>F.4.4.4.1. Maddelerin ısınıp soğumasına yönelik deneyler tasarlar.</t>
  </si>
  <si>
    <t>F.4.4.4.2. Maddelerin ısı etkisiyle hâl değiştirebileceğine yönelik deney tasarlar.</t>
  </si>
  <si>
    <t>F.4.4.5. Saf Madde ve Karışım</t>
  </si>
  <si>
    <t>F.4.4.5.1. Günlük yaşamında sıklıkla kullandığı maddeleri saf madde ve karışım şeklinde sınıflandırarak aralarındaki farkları açıklar.</t>
  </si>
  <si>
    <t>F.4.4.5.2. Günlük yaşamda karşılaştığı karışımların ayrılmasında kullanılabilecek yöntemlerden uygun olanı seçer.</t>
  </si>
  <si>
    <t>F.4.4.5.3. Karışımların ayrılmasını, ülke ekonomisine katkısı ve kaynakların etkili kullanımı bakımından tartışır.</t>
  </si>
  <si>
    <t>5. Ünite Aydınlatma ve Ses Teknolojileri Kazanımları</t>
  </si>
  <si>
    <t>F.4.5.1. Aydınlatma Teknolojileri</t>
  </si>
  <si>
    <t>F.4.5.1.1. Geçmişte ve günümüzde kullanılan aydınlatma araçlarını karşılaştırır.</t>
  </si>
  <si>
    <t>F.4.5.1.2. Gelecekte kullanılabilecek aydınlatma araçlarına yönelik tasarım yapar.</t>
  </si>
  <si>
    <t>F.4.5.2. Uygun Aydınlatma</t>
  </si>
  <si>
    <t>F.4.5.2.1. Uygun aydınlatma hakkında araştırma yapar.</t>
  </si>
  <si>
    <t>F.4.5.2.2. Aydınlatma araçlarının tasarruflu kullanımının aile ve ülke ekonomisi bakımından önemini tartışır.</t>
  </si>
  <si>
    <t>F.4.5.3. Işık Kirliliği</t>
  </si>
  <si>
    <t>F.4.5.3.1. Işık kirliliğinin nedenlerini sorgular.</t>
  </si>
  <si>
    <t>F.4.5.3.2. Işık kirliliğinin, doğal hayata ve gök cisimlerinin gözlenmesine olan olumsuz etkilerini açıklar.</t>
  </si>
  <si>
    <t>F.4.5.3.3. Işık kirliliğini azaltmaya yönelik çözümler üretir.</t>
  </si>
  <si>
    <t>F.4.5.4. Geçmişten Günümüze Ses Teknolojileri</t>
  </si>
  <si>
    <t>F.4.5.4.1. Geçmişte ve günümüzde kullanılan ses teknolojilerini karşılaştırır.</t>
  </si>
  <si>
    <t>F.4.5.4.2. Şiddetli sese sahip teknolojik araçların olumlu ve olumsuz etkilerini araştırır.</t>
  </si>
  <si>
    <t>F.4.5.5. Ses Kirliliği</t>
  </si>
  <si>
    <t>F.4.5.5.1. Ses kirliliğinin nedenlerini sorgular.</t>
  </si>
  <si>
    <t>F.4.5.5.2. Ses kirliliğinin insan sağlığı ve çevre üzerindeki olumsuz etkilerini açıklar.</t>
  </si>
  <si>
    <t>F.4.5.5.3. Ses kirliliğini azaltmaya yönelik çözümler üretir.</t>
  </si>
  <si>
    <t>6. Ünite İnsan ve Çevre Kazanımları</t>
  </si>
  <si>
    <t>F.4.6.1. Bilinçli Tüketici</t>
  </si>
  <si>
    <t>F.4.6.1.1. Kaynakların kullanımında tasarruflu davranmaya özen gösterir.</t>
  </si>
  <si>
    <t>F.4.6.1.2. Yaşam için gerekli olan kaynakların ve geri dönüşümün önemini fark eder.</t>
  </si>
  <si>
    <t>7. Ünite Basit Elektrik Devreleri Kazanımları</t>
  </si>
  <si>
    <t>F.4.7.1. Basit Elektrik Devreleri</t>
  </si>
  <si>
    <t>F.4.7.1.1. Basit elektrik devresini oluşturan devre elemanlarını işlevleri ile tanır.</t>
  </si>
  <si>
    <t>F.4.7.1.2. Çalışan bir elektrik devresi kurar.</t>
  </si>
  <si>
    <t>F.4.7.1.3. Evde ve okuldaki elektrik düğmelerinin ve kabloların birer devre elemanı olduğunu bilir.</t>
  </si>
  <si>
    <t>SOSYAL BİLGİLER KAZANIMLAR</t>
  </si>
  <si>
    <t>1. ÖĞRENME ALANI BİREY VE TOPLUM KAZANIMLARI</t>
  </si>
  <si>
    <t>2. ÖĞRENME ALANI KÜLTÜR VE MİRAS KAZANIMLARI</t>
  </si>
  <si>
    <t>SB.4.2.1. Sözlü, yazılı, görsel kaynaklar ve nesnelerden yararlanarak aile tarihi çalışması yapar.</t>
  </si>
  <si>
    <t>SB.4.2.2. Ailesi ve çevresindeki millî kültürü yansıtan ögeleri araştırarak örnekler verir.</t>
  </si>
  <si>
    <t>SB.4.2.3. Geleneksel çocuk oyunlarını değişim ve süreklilik açısından günümüzdeki oyunlarla karşılaştırır.</t>
  </si>
  <si>
    <t>SB.4.2.4. Millî Mücadele kahramanlarının hayatlarından hareketle Millî Mücadele’nin önemini kavrar.</t>
  </si>
  <si>
    <t>3. ÖĞRENME ALANI İNSANLAR, YERLER VE ÇEVRELER KAZANIMLARI</t>
  </si>
  <si>
    <t>SB.4.3.3. Yaşadığı çevredeki doğal ve beşerî unsurları ayırt eder.</t>
  </si>
  <si>
    <t>4. ÖĞRENME ALANI BİLİM, TEKNOLOJİ VE TOPLUM KAZANIMLARI</t>
  </si>
  <si>
    <t>5. ÖĞRENME ALANI ÜRETİM, DAĞITIM VE TÜKETİM KAZANIMLARI</t>
  </si>
  <si>
    <t>6. ÖĞRENME ALANI ETKİN VATANDAŞLIK KAZANIMLARI</t>
  </si>
  <si>
    <t>SB.4.6.3. Okul yaşamında gerekli gördüğü eğitsel sosyal etkinlikleri önerir.</t>
  </si>
  <si>
    <t>7. ÖĞRENME ALANI KÜRESEL BAĞLANTILAR KAZANIMLARI</t>
  </si>
  <si>
    <t>İNSAN HAKLARI YURTTAŞLIK VE DEMOKRASİ KAZANIMLAR</t>
  </si>
  <si>
    <t>Y.4.1. İnsan Olmak</t>
  </si>
  <si>
    <t>Y.4.1.1. İnsan olmanın niteliklerini açıklar.</t>
  </si>
  <si>
    <t>Y.4.1.2. İnsanın doğuştan gelen temel ve vazgeçilmez hakları olduğunu bilir.</t>
  </si>
  <si>
    <t>Y.4.1.3. Haklarına kendi yaşamından örnekler verir.</t>
  </si>
  <si>
    <t>Y.4.1.4. Çocuk ile yetişkin arasındaki farkları açıklar.</t>
  </si>
  <si>
    <t>Y.4.2. Hak, Özgürlük ve Sorumluluk</t>
  </si>
  <si>
    <t>Y.4.2.1. Hak, özgürlük ve sorumluluk arasındaki ilişkiyi fark eder.</t>
  </si>
  <si>
    <t>Y.4.2.2. İnsan olma sorumluluğunu taşımanın yollarını açıklar.</t>
  </si>
  <si>
    <t>Y.4.2.3. Hak ve özgürlüklerini kullanabilen ve kullanamayan çocukların yaşantılarını karşılaştırır.</t>
  </si>
  <si>
    <t>Y.4.2.4. Hak ve özgürlüklerinin ihlal edildiği veya kısıtlandığı durumlarda hissettiklerini ifade eder.</t>
  </si>
  <si>
    <t>Y.4.2.5. Hak ve özgürlüklerin ihlal edildiği veya kısıtlandığı durumların çözümünde ne tür sorumluluklar üstlenebileceğine ilişkin örnekler verir.</t>
  </si>
  <si>
    <t>Y.4.2.6. Hak ve özgürlüklere saygı gösterir.</t>
  </si>
  <si>
    <t>Y.4.2.7. Hak ve özgürlüklerin kullanılmasının birlikte yaşama kültürüne etkisini değerlendirir.</t>
  </si>
  <si>
    <t>Y.4.3. Adalet ve Eşitlik</t>
  </si>
  <si>
    <t>Y.4.3.1. İnsanların farklılıklarına saygı gösterir.</t>
  </si>
  <si>
    <t>Y.4.3.2. Adalet ve eşitlik kavramlarını birbiriyle ilişkili olarak açıklar.</t>
  </si>
  <si>
    <t>Y.4.3.3. İnsanların hak ve özgürlükler bakımından eşit olduğunu bilir.</t>
  </si>
  <si>
    <t>Y.4.3.4. Adaletin veya eşitliğin sağlandığı ve sağlanamadığı durumları karşılaştırır.</t>
  </si>
  <si>
    <t>Y.4.3.5. Adil veya eşit davranılmadığında insanlarda oluşabilecek duyguları açıklar.</t>
  </si>
  <si>
    <t>Y.4.4. Uzlaşı</t>
  </si>
  <si>
    <t>Y.4.4.1. İnsanlar arasındaki anlaşmazlıkların nedenlerini açıklar.</t>
  </si>
  <si>
    <t>Y.4.4.2. Uzlaşı gerektiren ve gerektirmeyen durumları karşılaştırır.</t>
  </si>
  <si>
    <t>Y.4.4.3. Anlaşmazlıkları çözmek için uzlaşı yolları arar.</t>
  </si>
  <si>
    <t>Y.4.4.4. Anlaşmazlık ve uzlaşı durumlarının sonuçlarını örneklerle karşılaştırır.</t>
  </si>
  <si>
    <t>Y.4.5. Kurallar</t>
  </si>
  <si>
    <t>Y.4.5.1. Kural kavramını sorgular.</t>
  </si>
  <si>
    <t>Y.4.5.2. Kuralın, özgürlük ve hak arasındaki ilişkiye etkisini değerlendirir.</t>
  </si>
  <si>
    <t>Y.4.5.3. Kurallara uymanın toplumsal ahenge ve birlikte yaşamaya olan katkısını değerlendirir.</t>
  </si>
  <si>
    <t>Y.4.5.4. Kuralların uygulanmasına katkı sağlar.</t>
  </si>
  <si>
    <t>Y.4.6. Birlikte Yaşama</t>
  </si>
  <si>
    <t>Y.4.6.1. Birlikte yaşamak için bir yurda ihtiyaç olduğunu bilir.</t>
  </si>
  <si>
    <t>Y.4.6.2. Birlikte yaşayabilmek için düzenleyici bir kuruma ihtiyaç olduğunu kavrar.</t>
  </si>
  <si>
    <t>Y.4.6.3. Devletin yurttaşlarına karşı sorumluluklarını açıklar.</t>
  </si>
  <si>
    <t>Y.4.6.4. Yurttaş olmanın sorumluluklarını açıklar.</t>
  </si>
  <si>
    <t>Y.4.6.5. Birlikte yaşama kültürünün günlük hayattaki yansımalarına örnekler verir.</t>
  </si>
  <si>
    <t>TRAFİK GÜVENLİĞİ KAZANIMLAR</t>
  </si>
  <si>
    <t>TG.4.1. Trafikte Güvenlik</t>
  </si>
  <si>
    <t>TG.4.1.1. Trafikte kendisinin ve başkalarının hayatının önemli olduğunu fark eder.</t>
  </si>
  <si>
    <t>TG.4.1.2. Trafikle ilgili temel kavramları açıklar.</t>
  </si>
  <si>
    <t>TG.4.1.3. Trafik işaretleri ve işaret levhalarının önemini araştırır.</t>
  </si>
  <si>
    <t>TG.4.1.4. Yaya olarak trafik kurallarına uyar.</t>
  </si>
  <si>
    <t>TG.4.1.5. Günlük yaşantısında çevresindeki güvenli yolları kullanır.</t>
  </si>
  <si>
    <t>TG.4.1.6. Taşıt trafiğine kapalı alanlarda oyun araçlarını güvenli kullanır.</t>
  </si>
  <si>
    <t>TG.4.1.7. Ulaşım araçlarını çeşitli özellikleri açısından karşılaştırır.</t>
  </si>
  <si>
    <t>TG.4.1.8. Trafikte geçiş üstünlüğü olan taşıtları tanır.</t>
  </si>
  <si>
    <t>TG.4.1.9. Trafikle ilgili meslekleri ve kurumları araştırır.</t>
  </si>
  <si>
    <t>TG.4.1.10. Trafikte toplu taşıma araçlarını kullanmanın önemini kavrar.</t>
  </si>
  <si>
    <t>TG.4.1.11. Taşıtlara binerken, taşıtlardan inerken ve taşıtlarda yolculuk ederken kurallara uyar.</t>
  </si>
  <si>
    <t>TG.4.1.12. Trafikte karşılaşılabilecek tehlikelere örnekler verir.</t>
  </si>
  <si>
    <t>TG.4.1.13. Trafikte karşılaşabileceği tehlikelere karşı alınması gereken önlemleri nedenleriyle açıklar.</t>
  </si>
  <si>
    <t>TG.4.1.14. Taşıt trafiğinde tehlikeli hareketlerden kaçınır.</t>
  </si>
  <si>
    <t>TG.4.1.15. Trafikte sorumlu, saygılı ve sabırlı olmanın gerekliliğini sorgular.</t>
  </si>
  <si>
    <t>TG.4.1.16. Trafik kurallarına uymanın birey ve toplum hayatına etkilerini tartışır.</t>
  </si>
  <si>
    <t>TG.4.1.17. Trafik kurallarının etkin bir şekilde uygulanmasına yönelik önerilerde bulunur.</t>
  </si>
  <si>
    <t>TG.4.2. Trafikte İlk Yardım</t>
  </si>
  <si>
    <t>TG.4.2.1. Taşıtlarda bulunması gereken ilk yardım malzemelerini tanır.</t>
  </si>
  <si>
    <t>TG.4.2.2. Trafikte ilk yardım gerektiren durumlarda kimlerden ve nasıl yardım istenmesi gerektiğini açıklar.</t>
  </si>
  <si>
    <t>TG.4.2.3. İlk yardım uygulamalarında doğru müdahalenin önemini tartışır.</t>
  </si>
  <si>
    <t>TG.4.2.4. Hafif yaralanmalarda yapılacak ilk yardım uygulamalarını araştırır.</t>
  </si>
  <si>
    <t>GÖRSEL SANATLAR KAZANIMLAR</t>
  </si>
  <si>
    <t>4.1. Görsel İletişim ve Biçimlendirme</t>
  </si>
  <si>
    <t>G.4.1.1. Görsel sanat çalışmasını oluştururken biçimlendirme basamaklarını kullanır.</t>
  </si>
  <si>
    <t>G.4.1.2. Deneyimlerini farklı fikirler, sanat formları ve kültürel temalarla ilişkilendirerek görsel sanat çalışması oluşturur.</t>
  </si>
  <si>
    <t>G.4.1.3. Görsel sanat çalışmasında kompozisyon birliğini oluşturmak için seçimler yapar.</t>
  </si>
  <si>
    <t>G.4.1.4. İki boyutlu yüzey üzerinde derinlik etkisi oluşturur.</t>
  </si>
  <si>
    <t>G.4.1.5. Gözleme dayalı çizimlerinde kontur çizgisini ve gölgeleme tekniklerini kullanır.</t>
  </si>
  <si>
    <t>G.4.1.6. Farklı materyalleri kullanarak üç boyutlu çalışmalar yapar.</t>
  </si>
  <si>
    <t>G.4.1.7. Görsel sanat çalışmalarını oluştururken sanat elemanları ve tasarım ilkelerini kullanır.</t>
  </si>
  <si>
    <t>Çeşitlilik: Bir veya birden fazla sanat elemanının ilgi yaratmak için bir arada kullanılması</t>
  </si>
  <si>
    <t>4.2. Kültürel Miras</t>
  </si>
  <si>
    <t>G.4.2.1. Sanatçı ve zanaatkârın rollerini söyler.</t>
  </si>
  <si>
    <t>G.4.2.2. Türk kültürüne ve diğer kültürlere ait mimari yapıların belirgin özelliklerini karşılaştırır.</t>
  </si>
  <si>
    <t>G.4.2.3. Farklı kültürlerde yapılmış sanat eserlerinin genel özelliklerini karşılaştırır.</t>
  </si>
  <si>
    <t>G.4.2.4. Müzedeki farklı kültürlere ait sanat eserlerindeki ortak özellikleri söyler.</t>
  </si>
  <si>
    <t>G.4.2.5. Görsel sanat alanındaki meslekleri söyler.</t>
  </si>
  <si>
    <t>4.3. Sanat Eleştirisi ve Estetik</t>
  </si>
  <si>
    <t>G.4.3.1. Soyut, gerçekçi ve figüratif sanat eserleri arasındaki farkları açıklar.</t>
  </si>
  <si>
    <t>G.4.3.2. Bir sanat eserini seçmesindeki tercih sebebini açıklar.</t>
  </si>
  <si>
    <t>G.4.3.3. Estetik tercihlerin kişilere göre nasıl değiştiğini ifade eder.</t>
  </si>
  <si>
    <t>G.4.3.4. Görsel sanat alanındaki etik kurallara uyar.</t>
  </si>
  <si>
    <t>MÜZİK KAZANIMLAR</t>
  </si>
  <si>
    <t>Mü. 4.A. DİNLEME – SÖYLEME</t>
  </si>
  <si>
    <t>Mü.4.A.1. Birlikte söyleme kurallarına uyar.</t>
  </si>
  <si>
    <t>Mü.4.A.2. İstiklâl Marşı’nı doğru söylemeye özen gösterir.</t>
  </si>
  <si>
    <t>Mü.4.A.3. Farklı ritmik yapıdaki ezgileri seslendirir.</t>
  </si>
  <si>
    <t>Mü.4.A.4. Belirli gün ve haftaların anlamına uygun müzikler söyler.</t>
  </si>
  <si>
    <t>Mü.4.A.5. Müzik çalışmalarını sergiler.</t>
  </si>
  <si>
    <t>Mü. 4.B. MÜZİKSEL ALGI VE BİLGİLENME</t>
  </si>
  <si>
    <t>Mü.4.B.1. Temel müzik yazı ve ögelerini tanır.</t>
  </si>
  <si>
    <t>Mü.4.B.2. Müzikteki ses yüksekliklerini grafikle gösterir.</t>
  </si>
  <si>
    <t>Mü.4.B.3. Şarkı, türkü ve oyun müziklerinde hız değişikliklerini fark eder.</t>
  </si>
  <si>
    <t>Mü.4.B.4. Öğrendiği seslerin temel özelliklerini ayırt eder.</t>
  </si>
  <si>
    <t>Mü.4.B.5. Dinlediği müziklerdeki gürlük değişikliklerini fark eder.</t>
  </si>
  <si>
    <t>Mü.4.B.6. Temel müzik yazı ve ögelerini (yükseklik, süre, hız, gürlük) bilişim destekli müzik teknolojilerini kullanarak ayırt eder.</t>
  </si>
  <si>
    <t>Mü. 4.C. MÜZİKSEL YARATICILIK</t>
  </si>
  <si>
    <t>Mü.4.C.1. Dinlediği müziklerle ilgili duygu ve düşüncelerini ifade eder.</t>
  </si>
  <si>
    <t>Mü.4.C.2. Müziklere kendi oluşturduğu ritim kalıpları ile eşlik eder.</t>
  </si>
  <si>
    <t>Mü.4.C.3. Kendi oluşturduğu ezgileri seslendirir.</t>
  </si>
  <si>
    <t>Mü.4.C.4. Farklı ritmik yapıdaki ezgilere uygun hareket eder.</t>
  </si>
  <si>
    <t>Mü.4.C.5. Müziklerde aynı ve farklı ezgi cümlelerini dansa dönüştürür.</t>
  </si>
  <si>
    <t>Mü. 4.D. MÜZİK KÜLTÜRÜ</t>
  </si>
  <si>
    <t>Mü.4.D.1. Müzik arşivi oluşturmanın önemini fark eder.</t>
  </si>
  <si>
    <t>Mü.4.D.2. Sınıfça ortak müzik arşivi oluşturur.</t>
  </si>
  <si>
    <t>Mü.4.D.3. Farklı türlerdeki müzikleri dinleyerek müzik kültürünü geliştirir.</t>
  </si>
  <si>
    <t>Mü.4.D.4. Öğrenilen müzikler aracılığıyla millî ve manevi bilinç kazanır.</t>
  </si>
  <si>
    <t>Mü.4.D.5. Çevresindeki müzik etkinliklerine katılır.</t>
  </si>
  <si>
    <t>BEDEN EĞİTİMİ VE OYUN KAZANIMLAR</t>
  </si>
  <si>
    <t>4.1. HAREKET YETKİNLİĞİ ÖĞRENME ALANI</t>
  </si>
  <si>
    <t>4.1.1. Hareket Becerileri</t>
  </si>
  <si>
    <t>BO.4.1.1.1. Yer değiştirme hareketlerini artan kuvvet, hız ve çeviklikle yapar.</t>
  </si>
  <si>
    <t>BO.4.1.1.2. Oyunlarda dengeleme gerektiren hareketleri etkili kullanır.</t>
  </si>
  <si>
    <t>BO.4.1.1.3. Oyunlarda nesne kontrolü gerektiren hareketleri etkili kullanır.</t>
  </si>
  <si>
    <t>BO.4.1.1.4. Özgün, danslar yapar.</t>
  </si>
  <si>
    <t>BO.4.1.1.5. Kurallı takım oyunları oynar.</t>
  </si>
  <si>
    <t>4.1.2. Hareket Kavramları ve İlkeleri</t>
  </si>
  <si>
    <t>BO.4.1.2.1. Hareket becerileri ile ilgili kavramları yerinde kullanır.</t>
  </si>
  <si>
    <t>BO.4.1.2.2. Oynadığı oyunların içindeki hareket becerilerini tanımlar.</t>
  </si>
  <si>
    <t>BO.4.1.2.3. Oyun ve fiziki etkinliklerde kendisinin ve arkadaşlarının performanslarını değerlendirir.</t>
  </si>
  <si>
    <t>4.1.3. Hareket Stratejileri ve Taktikleri</t>
  </si>
  <si>
    <t>BO.4.1.3.1. Çeşitli stratejileri ve taktikleri kullanarak oyunlar tasarlar.</t>
  </si>
  <si>
    <t>BO.4.1.3.2. Çeşitli stratejileri ve taktikleri kullanarak tasarladığı oyunları arkadaşlarıyla oynar.</t>
  </si>
  <si>
    <t>4.2. AKTİF VE SAĞLIKLI HAYAT ÖĞRENME ALANI</t>
  </si>
  <si>
    <t>4.2.1. Düzenli Fiziksel Etkinlik</t>
  </si>
  <si>
    <t>BO.4.2.1.1. Okul dışında oyun ve fiziki etkinliklere düzenli olarak katılır.</t>
  </si>
  <si>
    <t>BO.4.2.1.2. Fiziksel uygunluğunu geliştirmek için hazırladığı programları uygular.</t>
  </si>
  <si>
    <t>4.2.2. Fiziksel Etkinlik Kavramları, İlkeleri ve İlgili Hayat Becerileri</t>
  </si>
  <si>
    <t>BO.4.2.2.1. Fiziksel uygunluğunu geliştirecek uygun programlar tasarlar.</t>
  </si>
  <si>
    <t>BO.4.2.2.2. Sağlığını korumak için günlük ve haftalık beslenme listesi hazırlar.</t>
  </si>
  <si>
    <t>BO.4.2.2.3. Oyun ve fiziki etkinliklere uygun spor kıyafetiyle katılır.</t>
  </si>
  <si>
    <t>BO.4.2.2.4. Oyun ve fiziki etkinliklerde kendinin ve başkalarının güvenliğiyle ilgili sorumluluk alır.</t>
  </si>
  <si>
    <t>BO.4.2.2.5. Oyun ve fiziki etkinliklerde zamanını etkili kullanır.</t>
  </si>
  <si>
    <t>BO.4.2.2.6. Oyun ve fiziki etkinliklerde çevreye duyarlılık gösterir.</t>
  </si>
  <si>
    <t>BO.4.2.2.7. Oyun ve fiziki etkinliklerde iş birliği yapar.</t>
  </si>
  <si>
    <t>BO.4.2.2.8. Oyun ve fiziki etkinliklerde adil oyun anlayışı sergiler.</t>
  </si>
  <si>
    <t>BO.4.2.2.9. Oyun ve fiziki etkinliklerde karşılaştığı problemleri çözer.</t>
  </si>
  <si>
    <t>4.2.3. Kültürel Birikimlerimiz ve Değerlerimiz</t>
  </si>
  <si>
    <t>BO.4.2.3.1. Bayram, kutlama ve törenlerde sorumluluk alır.</t>
  </si>
  <si>
    <t>BO.4.2.3.2. Kültürümüze ve diğer kültürlere ait halk danslarını yapar.</t>
  </si>
  <si>
    <t>BO.4.2.3.3. Kültürümüze ve diğer kültürlere ait çocuk oyunlarını oynar.</t>
  </si>
  <si>
    <t>BO.4.2.3.4. Uluslararası müsabakalarda başarılı olmuş Türk sporcularını araştırır.</t>
  </si>
  <si>
    <t>TOPLAM</t>
  </si>
  <si>
    <t xml:space="preserve"> DERS İÇİ PERFORMANS NOTU        YÜZDE OLARAK</t>
  </si>
  <si>
    <t xml:space="preserve"> DERS İÇİ PERFORMANS NOTU                   YÜZDE OLARAK</t>
  </si>
  <si>
    <t>MATEMATİK DERS İÇİ KAZANIM FORMU 3. ÜNİTE:  DOĞAL SAYILARLA ÇARPMA - BÖLME  İŞLEMİ</t>
  </si>
  <si>
    <t xml:space="preserve">M.4.2.3.3. Açıları, standart olmayan birimlerle ölçer ve standart ölçme birimlerinin gerekliliğini açıklar. </t>
  </si>
  <si>
    <t>DERS İÇİ PERFORMANS NOTU                   YÜZDE OLARAK</t>
  </si>
  <si>
    <t xml:space="preserve">İNSAN HAKLARI, YURTTAŞLIK VE DEMOKRASİ DERS İÇİ KAZANIM FORMU 1. ÜNİTE: İNSAN OLMAK </t>
  </si>
  <si>
    <t>İNSAN HAKLARI, YURTTAŞLIK VE DEMOKRASİ DERS İÇİ KAZANIM FORMU 2. ÜNİTE: HAK, ÖZGÜRLÜK VE SORUMLULUK</t>
  </si>
  <si>
    <t xml:space="preserve">İNSAN HAKLARI, YURTTAŞLIK VE DEMOKRASİ DERS İÇİ PERFORMANS NOTLARI </t>
  </si>
  <si>
    <t>TRAFİK GÜVENLİĞİ DERS İÇİ KAZANIM FORMU ÜNİTE 2:TRAFİKTE İLK YARDIM</t>
  </si>
  <si>
    <r>
      <rPr>
        <b/>
        <sz val="14"/>
        <rFont val="Calibri"/>
        <family val="2"/>
        <charset val="162"/>
        <scheme val="minor"/>
      </rPr>
      <t>TRAFİK GÜVENLİĞİ</t>
    </r>
    <r>
      <rPr>
        <b/>
        <sz val="14"/>
        <color theme="1"/>
        <rFont val="Calibri"/>
        <family val="2"/>
        <charset val="162"/>
        <scheme val="minor"/>
      </rPr>
      <t xml:space="preserve"> DERS İÇİ PERFORMANS NOTLARI </t>
    </r>
  </si>
  <si>
    <t>İNSAN HAKLARI, YURTTAŞLIK VE DEMOKRASİ DERS İÇİ KAZANIM FORMU 3. ÜNİTE:  ADALET VE EŞİTLİK</t>
  </si>
  <si>
    <t>İNSAN HAKLARI, YURTTAŞLIK VE DEMOKRASİ DERS İÇİ KAZANIM FORMU 4. ÜNİTE: UZLAŞI</t>
  </si>
  <si>
    <t xml:space="preserve"> İNSAN HAKLARI, YURTTAŞLIK VE DEMOKRASİ DERS İÇİ KAZANIM FORMU 5. ÜNİTE: KURALLAR</t>
  </si>
  <si>
    <t xml:space="preserve"> İNSAN HAKLARI, YURTTAŞLIK VE DEMOKRASİ DERS İÇİ KAZANIM FORMU 6. ÜNİTE : BİRLİKTE YAŞAMA</t>
  </si>
  <si>
    <t xml:space="preserve"> DERS İÇİ PERFORMANS NOTU          YÜZDE OLARAK</t>
  </si>
  <si>
    <t>FEN BİLİMLERİ DERS İÇİ DEĞERLENDİRME FORMU 1.ÜNİTE: YER KABUĞU VE DÜNYA’MIZIN HAREKETLERİ</t>
  </si>
  <si>
    <t xml:space="preserve"> FEN BİLİMLERİ DERS İÇİ DEĞERLENDİRME FORMU 2.ÜNİTE: BESİNLERİMİZ</t>
  </si>
  <si>
    <t xml:space="preserve"> DERS İÇİ PERFORMANS NOTU    YÜZDE OLARAK</t>
  </si>
  <si>
    <t xml:space="preserve"> DERS İÇİ PERFORMANS NOTU           YÜZDE OLARAK</t>
  </si>
  <si>
    <t xml:space="preserve"> DERS İÇİ PERFORMANS NOTU  YÜZDE OLARAK</t>
  </si>
  <si>
    <t xml:space="preserve"> DERS İÇİ PERFORMANS NOTU            YÜZDE OLARAK</t>
  </si>
  <si>
    <t xml:space="preserve"> DERS İÇİ PERFORMANS NOTU                  YÜZDE OLARAK</t>
  </si>
  <si>
    <t>TÜM KAZANIMLAR</t>
  </si>
  <si>
    <t>5. ÜNİTE</t>
  </si>
  <si>
    <t>6. ÜNİTE</t>
  </si>
  <si>
    <t>7. ÜNİTE</t>
  </si>
  <si>
    <t>4. TEMA</t>
  </si>
  <si>
    <t>6.TEMA</t>
  </si>
  <si>
    <t>İNS1</t>
  </si>
  <si>
    <t>İNS2</t>
  </si>
  <si>
    <t>İNS3</t>
  </si>
  <si>
    <t>İNS4</t>
  </si>
  <si>
    <t>İNS5</t>
  </si>
  <si>
    <t>İNS6</t>
  </si>
  <si>
    <t>TRAF1</t>
  </si>
  <si>
    <t>TRAF2</t>
  </si>
  <si>
    <t xml:space="preserve"> SOSYAL BİLGİLER DERS İÇİ KAZANIM FORMU 7. ÜNİTE: UZAKTAKİ ARKADAŞLARIM</t>
  </si>
  <si>
    <t>SOSYAL BİLGİLER (NOTLAR)</t>
  </si>
  <si>
    <t>TÜRKÇE (NOTLAR)</t>
  </si>
  <si>
    <t>MATEMATİK (NOTLAR)</t>
  </si>
  <si>
    <t>FEN BİLİMLERİ (NOTLAR)</t>
  </si>
  <si>
    <t>İNSAN HAKLARI, YURTTAŞLIK VE DEMOKRASİ (NOTLAR)</t>
  </si>
  <si>
    <t>TRAFİK GÜVENLİĞİ (NOTLAR)</t>
  </si>
  <si>
    <t>MÜZİK (NOTLAR)</t>
  </si>
  <si>
    <t>GÖRSEL SANATLAR (NOTLAR)</t>
  </si>
  <si>
    <t>BEDEN EĞİTİMİ VE OYUN (NOTLAR)</t>
  </si>
  <si>
    <t>TRAFİK GÜVENLİĞİ DERS İÇİ KAZANIM FORMU ÜNİTE 1:TRAFİKTE GÜVENLİK</t>
  </si>
  <si>
    <t>MÜZİK (A. DİNLEME – SÖYLEME) DERS İÇİ KAZANIM FORMU</t>
  </si>
  <si>
    <t>MÜZİK (B. MÜZİKSEL ALGI VE BİLGİLENME) DERS İÇİ DEĞERLENDİRME FORMU</t>
  </si>
  <si>
    <t>MÜZİK (C. MÜZİKSEL YARATICILIK) DERS İÇİ DEĞERLENDİRME FORMU</t>
  </si>
  <si>
    <t>MÜZİK (D. MÜZİK KÜLTÜRÜ) DERS İÇİ DEĞERLENDİRME FORMU</t>
  </si>
  <si>
    <t>GÖRSEL SANATLAR (1.GÖRSEL İLETİŞİM VE BİÇİMLENDİRME) DERS İÇİ DEĞERLENDİRME FORMU</t>
  </si>
  <si>
    <t xml:space="preserve">GÖRSEL SANATLAR (2.KÜLTÜREL MİRAS) DERS İÇİ DEĞERLENDİRME FORMU </t>
  </si>
  <si>
    <t xml:space="preserve">GÖRSEL SANATLAR (3. SANAT ELEŞTİRİSİ VE ESTETİK) DERS İÇİ DEĞERLENDİRME FORMU </t>
  </si>
  <si>
    <t xml:space="preserve">BEDEN EĞİTİMİ VE OYUN (1.HAREKET BECERİLERİ) DERS İÇİ DEĞERLENDİRME FORMU </t>
  </si>
  <si>
    <t xml:space="preserve">BEDEN EĞİTİMİ VE OYUN (2. HAREKET KAVRAMLARI VE İLKELERİ) DERS İÇİ DEĞERLENDİRME FORMU  </t>
  </si>
  <si>
    <t xml:space="preserve">BEDEN EĞİTİMİ VE OYUN (4.DÜZENLİ FİZİKSEL ETKİNLİK) DERS İÇİ DEĞERLENDİRME FORMU  </t>
  </si>
  <si>
    <t xml:space="preserve">BEDEN EĞİTİMİ VE OYUN (3.HAREKET STRATEJİLERİ VE TAKTİKLERİ) DERS İÇİ DEĞERLENDİRME FORMU  </t>
  </si>
  <si>
    <t xml:space="preserve">BEDEN EĞİTİMİ VE OYUN (5.FİZİKSEL ETKİNLİK KAVRAMLARI, İLKELERİ VE İLGİLİ HAYAT BECERİLERİ) DERS İÇİ DEĞERLENDİRME FORMU  </t>
  </si>
  <si>
    <t xml:space="preserve">BEDEN EĞİTİMİ VE OYUN (6. KÜLTÜREL BİRİKİMLERİMİZ VE DEĞERLERİMİZ) DERS İÇİ DEĞERLENDİRME FORMU  </t>
  </si>
  <si>
    <t xml:space="preserve"> TÜRKÇE DERS İÇİ KAZANIM FORMU 2. TEMA: MİLLİ KÜLTÜRÜMÜZ</t>
  </si>
  <si>
    <t xml:space="preserve"> DERS İÇİ PERFORMANS NOTU YÜZDE OLARAK</t>
  </si>
  <si>
    <t>DERS İÇİ PERFORMANS NOTU                                YÜZDE OLARAK</t>
  </si>
  <si>
    <t>DERS İÇİ PERFORMANS NOTU               YÜZDE OLARAK</t>
  </si>
  <si>
    <t>DİKKAT !!! TÜM SAYFALARDA DOLGU YAPILMIŞ HÜCRELERE (RENKLİ HÜCRELERE) VERİ GİRMEYİNİZ.</t>
  </si>
  <si>
    <t>GÖRSEL1(2. DÖN)</t>
  </si>
  <si>
    <t>GÖRSEL2(2. DÖN)</t>
  </si>
  <si>
    <t>GÖRSEL3(2. DÖN)</t>
  </si>
  <si>
    <t>BED4(2.DÖN)</t>
  </si>
  <si>
    <t>BED5(2.DÖN)</t>
  </si>
  <si>
    <t>BED6(2.DÖN)</t>
  </si>
  <si>
    <t>2023-2024 EĞİTİM ÖĞRETİM YILI 4.SINIF TÜM KAZANIMLAR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</si>
</sst>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5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u/>
      <sz val="12"/>
      <color theme="10"/>
      <name val="Calibri"/>
      <family val="2"/>
      <charset val="162"/>
      <scheme val="minor"/>
    </font>
    <font>
      <b/>
      <u/>
      <sz val="14"/>
      <color theme="10"/>
      <name val="Calibri"/>
      <family val="2"/>
      <charset val="162"/>
      <scheme val="minor"/>
    </font>
    <font>
      <u/>
      <sz val="14"/>
      <color theme="1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9"/>
      <color rgb="FF000000"/>
      <name val="Times New Roman"/>
      <family val="1"/>
      <charset val="162"/>
    </font>
    <font>
      <b/>
      <sz val="12"/>
      <color theme="10"/>
      <name val="Cambria"/>
      <family val="1"/>
      <charset val="162"/>
      <scheme val="major"/>
    </font>
    <font>
      <b/>
      <sz val="12"/>
      <color theme="10"/>
      <name val="Calibri"/>
      <family val="2"/>
      <charset val="162"/>
      <scheme val="minor"/>
    </font>
    <font>
      <b/>
      <sz val="14"/>
      <color theme="1"/>
      <name val="Cambria"/>
      <family val="1"/>
      <charset val="162"/>
      <scheme val="major"/>
    </font>
    <font>
      <b/>
      <sz val="14"/>
      <color theme="1"/>
      <name val="Calibri"/>
      <family val="2"/>
      <charset val="162"/>
      <scheme val="minor"/>
    </font>
    <font>
      <sz val="10"/>
      <color theme="1"/>
      <name val="Tahoma"/>
      <family val="2"/>
      <charset val="162"/>
    </font>
    <font>
      <b/>
      <sz val="11"/>
      <color theme="1"/>
      <name val="Times New Roman"/>
      <family val="1"/>
      <charset val="162"/>
    </font>
    <font>
      <sz val="9"/>
      <color theme="1"/>
      <name val="Arial"/>
      <family val="2"/>
      <charset val="162"/>
    </font>
    <font>
      <b/>
      <sz val="12"/>
      <color rgb="FF002060"/>
      <name val="Arial"/>
      <family val="2"/>
      <charset val="162"/>
    </font>
    <font>
      <b/>
      <sz val="12"/>
      <color theme="1"/>
      <name val="Arial Narrow"/>
      <family val="2"/>
      <charset val="162"/>
    </font>
    <font>
      <b/>
      <sz val="14"/>
      <color theme="10"/>
      <name val="Calibri"/>
      <family val="2"/>
      <charset val="162"/>
      <scheme val="minor"/>
    </font>
    <font>
      <b/>
      <sz val="14"/>
      <color theme="1"/>
      <name val="Agency FB"/>
      <family val="2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theme="1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sz val="7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color rgb="FFFF0000"/>
      <name val="Calibri"/>
      <family val="2"/>
      <scheme val="minor"/>
    </font>
    <font>
      <sz val="16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6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  <font>
      <sz val="9"/>
      <color rgb="FFC00000"/>
      <name val="Arial"/>
      <family val="2"/>
      <charset val="162"/>
    </font>
    <font>
      <sz val="6.5"/>
      <color theme="1"/>
      <name val="Calibri"/>
      <family val="2"/>
      <charset val="162"/>
      <scheme val="minor"/>
    </font>
    <font>
      <sz val="6.2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sz val="13"/>
      <color theme="1"/>
      <name val="Calibri"/>
      <family val="2"/>
      <charset val="162"/>
      <scheme val="minor"/>
    </font>
    <font>
      <sz val="8.5"/>
      <color theme="1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9"/>
      <color rgb="FF0033CC"/>
      <name val="Arial Narrow"/>
      <family val="2"/>
      <charset val="162"/>
    </font>
    <font>
      <b/>
      <sz val="11"/>
      <color rgb="FF0033CC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sz val="11"/>
      <color theme="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7"/>
      <name val="Calibri"/>
      <family val="2"/>
      <charset val="162"/>
      <scheme val="minor"/>
    </font>
    <font>
      <sz val="6.5"/>
      <name val="Calibri"/>
      <family val="2"/>
      <charset val="162"/>
      <scheme val="minor"/>
    </font>
    <font>
      <sz val="6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Calibri"/>
      <family val="2"/>
      <charset val="162"/>
      <scheme val="minor"/>
    </font>
    <font>
      <sz val="12"/>
      <name val="Arial"/>
      <family val="2"/>
      <charset val="162"/>
    </font>
    <font>
      <b/>
      <sz val="16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sz val="16"/>
      <color theme="10"/>
      <name val="Calibri"/>
      <family val="2"/>
      <charset val="162"/>
      <scheme val="minor"/>
    </font>
    <font>
      <b/>
      <u/>
      <sz val="11"/>
      <color theme="0"/>
      <name val="Calibri"/>
      <family val="2"/>
      <charset val="16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11">
    <xf numFmtId="0" fontId="0" fillId="0" borderId="0" xfId="0"/>
    <xf numFmtId="0" fontId="0" fillId="2" borderId="0" xfId="0" applyFill="1"/>
    <xf numFmtId="0" fontId="0" fillId="2" borderId="2" xfId="0" applyFill="1" applyBorder="1" applyAlignment="1" applyProtection="1">
      <alignment vertical="center"/>
      <protection locked="0"/>
    </xf>
    <xf numFmtId="0" fontId="3" fillId="2" borderId="0" xfId="0" applyFont="1" applyFill="1"/>
    <xf numFmtId="0" fontId="0" fillId="2" borderId="0" xfId="0" applyFill="1" applyAlignment="1">
      <alignment horizontal="center" vertical="center"/>
    </xf>
    <xf numFmtId="0" fontId="4" fillId="2" borderId="0" xfId="0" applyFont="1" applyFill="1"/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0" xfId="0" applyFill="1" applyAlignment="1">
      <alignment horizont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right"/>
    </xf>
    <xf numFmtId="0" fontId="6" fillId="2" borderId="2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7" fillId="2" borderId="0" xfId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right" vertical="center" wrapText="1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7" fillId="2" borderId="4" xfId="1" applyFont="1" applyFill="1" applyBorder="1" applyAlignment="1" applyProtection="1">
      <alignment horizontal="center" vertical="center" wrapText="1"/>
      <protection locked="0"/>
    </xf>
    <xf numFmtId="0" fontId="7" fillId="2" borderId="8" xfId="1" applyFont="1" applyFill="1" applyBorder="1" applyAlignment="1" applyProtection="1">
      <alignment horizontal="center" vertical="center" wrapText="1"/>
      <protection locked="0"/>
    </xf>
    <xf numFmtId="0" fontId="7" fillId="2" borderId="6" xfId="1" applyFont="1" applyFill="1" applyBorder="1" applyAlignment="1" applyProtection="1">
      <alignment horizontal="center" vertical="center" wrapText="1"/>
      <protection locked="0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0" fontId="7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>
      <alignment horizontal="right"/>
    </xf>
    <xf numFmtId="0" fontId="9" fillId="2" borderId="4" xfId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Border="1" applyAlignment="1" applyProtection="1">
      <alignment horizontal="center" vertical="center" wrapText="1"/>
      <protection locked="0"/>
    </xf>
    <xf numFmtId="0" fontId="9" fillId="2" borderId="8" xfId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right" vertical="center" wrapText="1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3" fillId="2" borderId="0" xfId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6" fillId="2" borderId="0" xfId="0" applyFont="1" applyFill="1" applyAlignment="1" applyProtection="1">
      <alignment horizontal="center" vertical="top" shrinkToFit="1"/>
      <protection locked="0"/>
    </xf>
    <xf numFmtId="0" fontId="19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0" fontId="0" fillId="2" borderId="2" xfId="0" applyFill="1" applyBorder="1"/>
    <xf numFmtId="0" fontId="24" fillId="2" borderId="0" xfId="0" applyFont="1" applyFill="1" applyAlignment="1">
      <alignment horizontal="center" vertical="center"/>
    </xf>
    <xf numFmtId="0" fontId="25" fillId="2" borderId="0" xfId="0" applyFont="1" applyFill="1"/>
    <xf numFmtId="0" fontId="1" fillId="2" borderId="0" xfId="1" applyFill="1"/>
    <xf numFmtId="0" fontId="1" fillId="2" borderId="0" xfId="1" applyFill="1" applyAlignment="1">
      <alignment vertical="center"/>
    </xf>
    <xf numFmtId="0" fontId="1" fillId="0" borderId="0" xfId="1"/>
    <xf numFmtId="0" fontId="28" fillId="0" borderId="2" xfId="0" applyFont="1" applyBorder="1" applyAlignment="1">
      <alignment vertical="center" shrinkToFit="1"/>
    </xf>
    <xf numFmtId="0" fontId="29" fillId="0" borderId="2" xfId="0" applyFont="1" applyBorder="1" applyAlignment="1">
      <alignment vertical="center" shrinkToFit="1"/>
    </xf>
    <xf numFmtId="0" fontId="30" fillId="0" borderId="2" xfId="0" applyFont="1" applyBorder="1" applyAlignment="1">
      <alignment vertical="center" shrinkToFit="1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64" fontId="25" fillId="2" borderId="2" xfId="0" applyNumberFormat="1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40" fillId="3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>
      <alignment vertical="center" shrinkToFit="1"/>
    </xf>
    <xf numFmtId="0" fontId="41" fillId="2" borderId="2" xfId="0" applyFont="1" applyFill="1" applyBorder="1" applyAlignment="1">
      <alignment horizontal="left" vertical="center" wrapText="1"/>
    </xf>
    <xf numFmtId="0" fontId="43" fillId="5" borderId="2" xfId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Alignment="1" applyProtection="1">
      <alignment horizontal="center" vertical="center"/>
      <protection locked="0"/>
    </xf>
    <xf numFmtId="164" fontId="3" fillId="2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164" fontId="25" fillId="2" borderId="0" xfId="0" applyNumberFormat="1" applyFont="1" applyFill="1" applyAlignment="1" applyProtection="1">
      <alignment horizontal="center" vertical="center"/>
      <protection locked="0"/>
    </xf>
    <xf numFmtId="0" fontId="25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19" fillId="3" borderId="0" xfId="0" applyFont="1" applyFill="1" applyAlignment="1">
      <alignment horizontal="center" vertical="center" wrapText="1"/>
    </xf>
    <xf numFmtId="0" fontId="40" fillId="3" borderId="0" xfId="0" applyFont="1" applyFill="1" applyAlignment="1">
      <alignment horizontal="center" vertical="center" wrapText="1"/>
    </xf>
    <xf numFmtId="0" fontId="25" fillId="2" borderId="0" xfId="0" applyFont="1" applyFill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5" fillId="2" borderId="0" xfId="0" applyFont="1" applyFill="1" applyAlignment="1" applyProtection="1">
      <alignment vertical="center"/>
      <protection locked="0"/>
    </xf>
    <xf numFmtId="1" fontId="3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2" borderId="0" xfId="0" applyFont="1" applyFill="1" applyAlignment="1">
      <alignment horizontal="right"/>
    </xf>
    <xf numFmtId="1" fontId="25" fillId="2" borderId="1" xfId="0" applyNumberFormat="1" applyFont="1" applyFill="1" applyBorder="1" applyAlignment="1" applyProtection="1">
      <alignment horizontal="center" vertical="center"/>
      <protection locked="0"/>
    </xf>
    <xf numFmtId="1" fontId="25" fillId="2" borderId="2" xfId="0" applyNumberFormat="1" applyFont="1" applyFill="1" applyBorder="1" applyAlignment="1" applyProtection="1">
      <alignment horizontal="center" vertical="center"/>
      <protection locked="0"/>
    </xf>
    <xf numFmtId="0" fontId="47" fillId="0" borderId="2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left" vertical="center" wrapText="1"/>
    </xf>
    <xf numFmtId="0" fontId="47" fillId="2" borderId="2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left" vertical="center" wrapText="1"/>
    </xf>
    <xf numFmtId="0" fontId="48" fillId="2" borderId="0" xfId="0" applyFont="1" applyFill="1"/>
    <xf numFmtId="0" fontId="25" fillId="2" borderId="0" xfId="0" applyFont="1" applyFill="1" applyAlignment="1" applyProtection="1">
      <alignment vertical="center"/>
      <protection locked="0"/>
    </xf>
    <xf numFmtId="0" fontId="25" fillId="2" borderId="0" xfId="0" applyFont="1" applyFill="1" applyAlignment="1">
      <alignment horizontal="center"/>
    </xf>
    <xf numFmtId="0" fontId="25" fillId="2" borderId="0" xfId="0" applyFont="1" applyFill="1" applyAlignment="1" applyProtection="1">
      <alignment horizontal="right" vertical="center"/>
      <protection locked="0"/>
    </xf>
    <xf numFmtId="164" fontId="25" fillId="2" borderId="0" xfId="0" applyNumberFormat="1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25" fillId="2" borderId="0" xfId="0" applyFont="1" applyFill="1" applyAlignment="1">
      <alignment horizontal="center" vertical="center"/>
    </xf>
    <xf numFmtId="0" fontId="25" fillId="3" borderId="2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0" fontId="49" fillId="2" borderId="2" xfId="0" applyFont="1" applyFill="1" applyBorder="1" applyAlignment="1" applyProtection="1">
      <alignment horizontal="center" vertical="center"/>
      <protection locked="0"/>
    </xf>
    <xf numFmtId="0" fontId="49" fillId="2" borderId="1" xfId="0" applyFont="1" applyFill="1" applyBorder="1" applyAlignment="1" applyProtection="1">
      <alignment horizontal="center" vertical="center"/>
      <protection locked="0"/>
    </xf>
    <xf numFmtId="0" fontId="49" fillId="2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2" borderId="0" xfId="0" applyFont="1" applyFill="1" applyAlignment="1" applyProtection="1">
      <alignment horizontal="center" vertical="center"/>
      <protection locked="0"/>
    </xf>
    <xf numFmtId="164" fontId="47" fillId="2" borderId="0" xfId="0" applyNumberFormat="1" applyFont="1" applyFill="1" applyAlignment="1" applyProtection="1">
      <alignment horizontal="center" vertical="center"/>
      <protection locked="0"/>
    </xf>
    <xf numFmtId="0" fontId="40" fillId="3" borderId="2" xfId="0" applyFont="1" applyFill="1" applyBorder="1" applyAlignment="1">
      <alignment horizontal="center" wrapText="1"/>
    </xf>
    <xf numFmtId="0" fontId="25" fillId="2" borderId="0" xfId="0" applyFont="1" applyFill="1" applyAlignment="1" applyProtection="1">
      <alignment horizontal="center"/>
      <protection locked="0"/>
    </xf>
    <xf numFmtId="0" fontId="31" fillId="2" borderId="2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Alignment="1" applyProtection="1">
      <alignment horizontal="center" vertical="center"/>
      <protection locked="0"/>
    </xf>
    <xf numFmtId="164" fontId="31" fillId="2" borderId="0" xfId="0" applyNumberFormat="1" applyFont="1" applyFill="1" applyAlignment="1" applyProtection="1">
      <alignment horizontal="center" vertical="center"/>
      <protection locked="0"/>
    </xf>
    <xf numFmtId="0" fontId="31" fillId="2" borderId="0" xfId="0" applyFont="1" applyFill="1"/>
    <xf numFmtId="0" fontId="31" fillId="3" borderId="2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0" fontId="51" fillId="3" borderId="0" xfId="0" applyFont="1" applyFill="1" applyAlignment="1">
      <alignment horizontal="center" vertical="center" wrapText="1"/>
    </xf>
    <xf numFmtId="0" fontId="50" fillId="2" borderId="0" xfId="0" applyFont="1" applyFill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center" textRotation="90" wrapText="1"/>
      <protection locked="0"/>
    </xf>
    <xf numFmtId="0" fontId="0" fillId="8" borderId="0" xfId="0" applyFill="1"/>
    <xf numFmtId="0" fontId="0" fillId="12" borderId="0" xfId="0" applyFill="1"/>
    <xf numFmtId="0" fontId="0" fillId="11" borderId="0" xfId="0" applyFill="1"/>
    <xf numFmtId="0" fontId="0" fillId="10" borderId="0" xfId="0" applyFill="1"/>
    <xf numFmtId="0" fontId="0" fillId="9" borderId="0" xfId="0" applyFill="1"/>
    <xf numFmtId="0" fontId="0" fillId="7" borderId="0" xfId="0" applyFill="1"/>
    <xf numFmtId="0" fontId="54" fillId="2" borderId="5" xfId="0" applyFont="1" applyFill="1" applyBorder="1" applyAlignment="1" applyProtection="1">
      <alignment horizontal="center" vertical="center"/>
      <protection locked="0"/>
    </xf>
    <xf numFmtId="0" fontId="5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13" borderId="2" xfId="1" applyFont="1" applyFill="1" applyBorder="1" applyAlignment="1">
      <alignment horizontal="center" vertical="center"/>
    </xf>
    <xf numFmtId="0" fontId="43" fillId="17" borderId="2" xfId="0" applyFont="1" applyFill="1" applyBorder="1" applyAlignment="1">
      <alignment horizontal="center" vertical="center"/>
    </xf>
    <xf numFmtId="0" fontId="43" fillId="18" borderId="2" xfId="1" applyFont="1" applyFill="1" applyBorder="1" applyAlignment="1">
      <alignment horizontal="center" vertical="center"/>
    </xf>
    <xf numFmtId="0" fontId="43" fillId="16" borderId="2" xfId="0" applyFont="1" applyFill="1" applyBorder="1" applyAlignment="1">
      <alignment horizontal="center" vertical="center"/>
    </xf>
    <xf numFmtId="0" fontId="43" fillId="15" borderId="2" xfId="1" applyFont="1" applyFill="1" applyBorder="1" applyAlignment="1">
      <alignment horizontal="center" vertical="center"/>
    </xf>
    <xf numFmtId="0" fontId="43" fillId="18" borderId="2" xfId="0" applyFont="1" applyFill="1" applyBorder="1"/>
    <xf numFmtId="0" fontId="43" fillId="17" borderId="2" xfId="1" applyFont="1" applyFill="1" applyBorder="1" applyAlignment="1">
      <alignment horizontal="center" vertical="center"/>
    </xf>
    <xf numFmtId="0" fontId="43" fillId="16" borderId="2" xfId="1" applyFont="1" applyFill="1" applyBorder="1" applyAlignment="1">
      <alignment horizontal="center" vertical="center"/>
    </xf>
    <xf numFmtId="0" fontId="43" fillId="19" borderId="2" xfId="1" applyFont="1" applyFill="1" applyBorder="1" applyAlignment="1">
      <alignment horizontal="center" vertical="center"/>
    </xf>
    <xf numFmtId="0" fontId="16" fillId="19" borderId="2" xfId="1" applyFont="1" applyFill="1" applyBorder="1" applyAlignment="1">
      <alignment horizontal="center" vertical="center"/>
    </xf>
    <xf numFmtId="0" fontId="43" fillId="14" borderId="2" xfId="1" applyFont="1" applyFill="1" applyBorder="1" applyAlignment="1">
      <alignment horizontal="center" vertical="center"/>
    </xf>
    <xf numFmtId="0" fontId="58" fillId="20" borderId="2" xfId="0" applyFont="1" applyFill="1" applyBorder="1"/>
    <xf numFmtId="0" fontId="36" fillId="2" borderId="0" xfId="0" applyFont="1" applyFill="1" applyAlignment="1">
      <alignment vertical="center"/>
    </xf>
    <xf numFmtId="0" fontId="36" fillId="2" borderId="11" xfId="0" applyFont="1" applyFill="1" applyBorder="1" applyAlignment="1">
      <alignment vertical="center"/>
    </xf>
    <xf numFmtId="0" fontId="43" fillId="20" borderId="2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3" borderId="0" xfId="0" applyFont="1" applyFill="1" applyAlignment="1">
      <alignment horizontal="center" vertical="center" wrapText="1"/>
    </xf>
    <xf numFmtId="164" fontId="49" fillId="21" borderId="1" xfId="0" applyNumberFormat="1" applyFont="1" applyFill="1" applyBorder="1" applyAlignment="1">
      <alignment horizontal="center" vertical="center"/>
    </xf>
    <xf numFmtId="164" fontId="49" fillId="21" borderId="2" xfId="0" applyNumberFormat="1" applyFont="1" applyFill="1" applyBorder="1" applyAlignment="1" applyProtection="1">
      <alignment horizontal="center" vertical="center"/>
      <protection locked="0"/>
    </xf>
    <xf numFmtId="164" fontId="49" fillId="21" borderId="1" xfId="0" applyNumberFormat="1" applyFont="1" applyFill="1" applyBorder="1" applyAlignment="1" applyProtection="1">
      <alignment horizontal="center" vertical="center"/>
      <protection locked="0"/>
    </xf>
    <xf numFmtId="1" fontId="49" fillId="16" borderId="1" xfId="0" applyNumberFormat="1" applyFont="1" applyFill="1" applyBorder="1" applyAlignment="1" applyProtection="1">
      <alignment horizontal="center" vertical="center"/>
      <protection locked="0"/>
    </xf>
    <xf numFmtId="1" fontId="49" fillId="16" borderId="2" xfId="0" applyNumberFormat="1" applyFont="1" applyFill="1" applyBorder="1" applyAlignment="1" applyProtection="1">
      <alignment horizontal="center" vertical="center"/>
      <protection locked="0"/>
    </xf>
    <xf numFmtId="164" fontId="25" fillId="21" borderId="1" xfId="0" applyNumberFormat="1" applyFont="1" applyFill="1" applyBorder="1" applyAlignment="1" applyProtection="1">
      <alignment horizontal="center" vertical="center"/>
      <protection locked="0"/>
    </xf>
    <xf numFmtId="164" fontId="25" fillId="21" borderId="2" xfId="0" applyNumberFormat="1" applyFont="1" applyFill="1" applyBorder="1" applyAlignment="1" applyProtection="1">
      <alignment horizontal="center" vertical="center"/>
      <protection locked="0"/>
    </xf>
    <xf numFmtId="1" fontId="25" fillId="16" borderId="1" xfId="0" applyNumberFormat="1" applyFont="1" applyFill="1" applyBorder="1" applyAlignment="1" applyProtection="1">
      <alignment horizontal="center" vertical="center"/>
      <protection locked="0"/>
    </xf>
    <xf numFmtId="164" fontId="49" fillId="21" borderId="2" xfId="0" applyNumberFormat="1" applyFont="1" applyFill="1" applyBorder="1" applyAlignment="1">
      <alignment horizontal="center"/>
    </xf>
    <xf numFmtId="1" fontId="25" fillId="21" borderId="1" xfId="0" applyNumberFormat="1" applyFont="1" applyFill="1" applyBorder="1" applyAlignment="1" applyProtection="1">
      <alignment horizontal="center" vertical="center"/>
      <protection locked="0"/>
    </xf>
    <xf numFmtId="1" fontId="25" fillId="21" borderId="2" xfId="0" applyNumberFormat="1" applyFont="1" applyFill="1" applyBorder="1" applyAlignment="1" applyProtection="1">
      <alignment horizontal="center" vertical="center"/>
      <protection locked="0"/>
    </xf>
    <xf numFmtId="0" fontId="25" fillId="21" borderId="1" xfId="0" applyFont="1" applyFill="1" applyBorder="1" applyAlignment="1" applyProtection="1">
      <alignment horizontal="center" vertical="center"/>
      <protection locked="0"/>
    </xf>
    <xf numFmtId="0" fontId="25" fillId="21" borderId="2" xfId="0" applyFont="1" applyFill="1" applyBorder="1" applyAlignment="1" applyProtection="1">
      <alignment horizontal="center" vertical="center"/>
      <protection locked="0"/>
    </xf>
    <xf numFmtId="0" fontId="49" fillId="21" borderId="1" xfId="0" applyFont="1" applyFill="1" applyBorder="1" applyAlignment="1" applyProtection="1">
      <alignment horizontal="center" vertical="center"/>
      <protection locked="0"/>
    </xf>
    <xf numFmtId="0" fontId="49" fillId="21" borderId="2" xfId="0" applyFont="1" applyFill="1" applyBorder="1" applyAlignment="1" applyProtection="1">
      <alignment horizontal="center" vertical="center"/>
      <protection locked="0"/>
    </xf>
    <xf numFmtId="0" fontId="25" fillId="16" borderId="1" xfId="0" applyFont="1" applyFill="1" applyBorder="1" applyAlignment="1" applyProtection="1">
      <alignment horizontal="center" vertical="center"/>
      <protection locked="0"/>
    </xf>
    <xf numFmtId="0" fontId="49" fillId="16" borderId="2" xfId="0" applyFont="1" applyFill="1" applyBorder="1" applyAlignment="1" applyProtection="1">
      <alignment horizontal="center" vertical="center"/>
      <protection locked="0"/>
    </xf>
    <xf numFmtId="2" fontId="49" fillId="21" borderId="2" xfId="0" applyNumberFormat="1" applyFont="1" applyFill="1" applyBorder="1" applyAlignment="1" applyProtection="1">
      <alignment horizontal="center" vertical="center"/>
      <protection locked="0"/>
    </xf>
    <xf numFmtId="2" fontId="49" fillId="21" borderId="1" xfId="0" applyNumberFormat="1" applyFont="1" applyFill="1" applyBorder="1" applyAlignment="1" applyProtection="1">
      <alignment horizontal="center" vertical="center"/>
      <protection locked="0"/>
    </xf>
    <xf numFmtId="0" fontId="62" fillId="2" borderId="0" xfId="0" applyFont="1" applyFill="1" applyAlignment="1">
      <alignment horizontal="center" vertical="center"/>
    </xf>
    <xf numFmtId="0" fontId="49" fillId="23" borderId="1" xfId="0" applyFont="1" applyFill="1" applyBorder="1" applyAlignment="1" applyProtection="1">
      <alignment horizontal="center" vertical="center"/>
      <protection locked="0"/>
    </xf>
    <xf numFmtId="0" fontId="0" fillId="24" borderId="2" xfId="0" applyFill="1" applyBorder="1" applyAlignment="1">
      <alignment horizontal="center" vertical="center" wrapText="1"/>
    </xf>
    <xf numFmtId="0" fontId="0" fillId="24" borderId="2" xfId="0" applyFill="1" applyBorder="1" applyAlignment="1">
      <alignment vertical="center" wrapText="1"/>
    </xf>
    <xf numFmtId="0" fontId="31" fillId="24" borderId="2" xfId="0" applyFont="1" applyFill="1" applyBorder="1" applyAlignment="1">
      <alignment vertical="center" wrapText="1"/>
    </xf>
    <xf numFmtId="0" fontId="25" fillId="24" borderId="2" xfId="0" applyFont="1" applyFill="1" applyBorder="1" applyAlignment="1" applyProtection="1">
      <alignment horizontal="center" vertical="center"/>
      <protection locked="0"/>
    </xf>
    <xf numFmtId="0" fontId="31" fillId="24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164" fontId="25" fillId="24" borderId="2" xfId="0" applyNumberFormat="1" applyFont="1" applyFill="1" applyBorder="1" applyAlignment="1" applyProtection="1">
      <alignment horizontal="center" vertical="center"/>
      <protection locked="0"/>
    </xf>
    <xf numFmtId="0" fontId="68" fillId="3" borderId="2" xfId="0" applyFont="1" applyFill="1" applyBorder="1" applyAlignment="1">
      <alignment horizontal="center" vertical="center" wrapText="1"/>
    </xf>
    <xf numFmtId="0" fontId="25" fillId="23" borderId="1" xfId="0" applyFont="1" applyFill="1" applyBorder="1" applyAlignment="1" applyProtection="1">
      <alignment horizontal="center" vertical="center"/>
      <protection locked="0"/>
    </xf>
    <xf numFmtId="0" fontId="25" fillId="22" borderId="1" xfId="0" applyFont="1" applyFill="1" applyBorder="1" applyAlignment="1" applyProtection="1">
      <alignment horizontal="center" vertical="center"/>
      <protection locked="0"/>
    </xf>
    <xf numFmtId="0" fontId="25" fillId="24" borderId="2" xfId="0" applyFont="1" applyFill="1" applyBorder="1" applyAlignment="1">
      <alignment horizontal="center" vertical="center" wrapText="1"/>
    </xf>
    <xf numFmtId="0" fontId="25" fillId="24" borderId="2" xfId="0" applyFont="1" applyFill="1" applyBorder="1" applyAlignment="1">
      <alignment vertical="center" wrapText="1"/>
    </xf>
    <xf numFmtId="0" fontId="3" fillId="24" borderId="0" xfId="0" applyFont="1" applyFill="1" applyAlignment="1">
      <alignment horizontal="right"/>
    </xf>
    <xf numFmtId="0" fontId="25" fillId="24" borderId="0" xfId="0" applyFont="1" applyFill="1" applyAlignment="1">
      <alignment horizontal="center" vertical="center"/>
    </xf>
    <xf numFmtId="0" fontId="38" fillId="24" borderId="2" xfId="0" applyFont="1" applyFill="1" applyBorder="1" applyAlignment="1">
      <alignment vertical="center" wrapText="1"/>
    </xf>
    <xf numFmtId="0" fontId="25" fillId="25" borderId="4" xfId="0" applyFont="1" applyFill="1" applyBorder="1" applyAlignment="1" applyProtection="1">
      <alignment horizontal="center" vertical="center" textRotation="45"/>
      <protection locked="0"/>
    </xf>
    <xf numFmtId="0" fontId="24" fillId="25" borderId="2" xfId="0" applyFont="1" applyFill="1" applyBorder="1" applyAlignment="1" applyProtection="1">
      <alignment horizontal="center" vertical="center"/>
      <protection locked="0"/>
    </xf>
    <xf numFmtId="0" fontId="24" fillId="25" borderId="2" xfId="0" applyFont="1" applyFill="1" applyBorder="1" applyAlignment="1" applyProtection="1">
      <alignment horizontal="left" vertical="center"/>
      <protection locked="0"/>
    </xf>
    <xf numFmtId="0" fontId="24" fillId="25" borderId="5" xfId="0" applyFont="1" applyFill="1" applyBorder="1" applyAlignment="1" applyProtection="1">
      <alignment horizontal="center" vertical="center" wrapText="1"/>
      <protection locked="0"/>
    </xf>
    <xf numFmtId="0" fontId="24" fillId="25" borderId="2" xfId="0" applyFont="1" applyFill="1" applyBorder="1" applyAlignment="1" applyProtection="1">
      <alignment horizontal="center" vertical="center" wrapText="1"/>
      <protection locked="0"/>
    </xf>
    <xf numFmtId="0" fontId="3" fillId="25" borderId="2" xfId="0" applyFont="1" applyFill="1" applyBorder="1" applyAlignment="1" applyProtection="1">
      <alignment horizontal="center" vertical="center" textRotation="45"/>
      <protection locked="0"/>
    </xf>
    <xf numFmtId="0" fontId="3" fillId="25" borderId="4" xfId="0" applyFont="1" applyFill="1" applyBorder="1" applyAlignment="1" applyProtection="1">
      <alignment horizontal="center" vertical="center" textRotation="45"/>
      <protection locked="0"/>
    </xf>
    <xf numFmtId="0" fontId="2" fillId="25" borderId="2" xfId="0" applyFont="1" applyFill="1" applyBorder="1" applyAlignment="1" applyProtection="1">
      <alignment horizontal="center" vertical="center"/>
      <protection locked="0"/>
    </xf>
    <xf numFmtId="0" fontId="2" fillId="25" borderId="2" xfId="0" applyFont="1" applyFill="1" applyBorder="1" applyAlignment="1" applyProtection="1">
      <alignment horizontal="left" vertical="center"/>
      <protection locked="0"/>
    </xf>
    <xf numFmtId="0" fontId="0" fillId="25" borderId="2" xfId="0" applyFill="1" applyBorder="1" applyAlignment="1" applyProtection="1">
      <alignment horizontal="center" vertical="center" textRotation="45"/>
      <protection locked="0"/>
    </xf>
    <xf numFmtId="0" fontId="37" fillId="25" borderId="5" xfId="0" applyFont="1" applyFill="1" applyBorder="1" applyAlignment="1" applyProtection="1">
      <alignment horizontal="center" vertical="center" wrapText="1"/>
      <protection locked="0"/>
    </xf>
    <xf numFmtId="0" fontId="37" fillId="25" borderId="2" xfId="0" applyFont="1" applyFill="1" applyBorder="1" applyAlignment="1" applyProtection="1">
      <alignment horizontal="center" vertical="center" wrapText="1"/>
      <protection locked="0"/>
    </xf>
    <xf numFmtId="0" fontId="3" fillId="25" borderId="13" xfId="0" applyFont="1" applyFill="1" applyBorder="1" applyAlignment="1" applyProtection="1">
      <alignment horizontal="center" vertical="center" textRotation="45"/>
      <protection locked="0"/>
    </xf>
    <xf numFmtId="0" fontId="6" fillId="25" borderId="5" xfId="0" applyFont="1" applyFill="1" applyBorder="1" applyAlignment="1" applyProtection="1">
      <alignment horizontal="center" vertical="center" wrapText="1"/>
      <protection locked="0"/>
    </xf>
    <xf numFmtId="0" fontId="49" fillId="22" borderId="2" xfId="0" applyFont="1" applyFill="1" applyBorder="1" applyAlignment="1" applyProtection="1">
      <alignment horizontal="center" vertical="center"/>
      <protection locked="0"/>
    </xf>
    <xf numFmtId="0" fontId="62" fillId="2" borderId="0" xfId="0" applyFont="1" applyFill="1" applyAlignment="1">
      <alignment horizontal="center"/>
    </xf>
    <xf numFmtId="164" fontId="3" fillId="24" borderId="2" xfId="0" applyNumberFormat="1" applyFont="1" applyFill="1" applyBorder="1" applyAlignment="1" applyProtection="1">
      <alignment horizontal="center" vertical="center"/>
      <protection locked="0"/>
    </xf>
    <xf numFmtId="0" fontId="3" fillId="24" borderId="2" xfId="0" applyFont="1" applyFill="1" applyBorder="1" applyAlignment="1" applyProtection="1">
      <alignment horizontal="center" vertical="center"/>
      <protection locked="0"/>
    </xf>
    <xf numFmtId="0" fontId="70" fillId="3" borderId="2" xfId="0" applyFont="1" applyFill="1" applyBorder="1" applyAlignment="1">
      <alignment horizontal="center" vertical="center" wrapText="1"/>
    </xf>
    <xf numFmtId="0" fontId="25" fillId="22" borderId="2" xfId="0" applyFont="1" applyFill="1" applyBorder="1" applyAlignment="1" applyProtection="1">
      <alignment horizontal="center" vertical="center"/>
      <protection locked="0"/>
    </xf>
    <xf numFmtId="0" fontId="67" fillId="2" borderId="2" xfId="0" applyFont="1" applyFill="1" applyBorder="1" applyAlignment="1" applyProtection="1">
      <alignment horizontal="center" vertical="center"/>
      <protection locked="0"/>
    </xf>
    <xf numFmtId="0" fontId="25" fillId="24" borderId="2" xfId="0" applyFont="1" applyFill="1" applyBorder="1" applyAlignment="1">
      <alignment horizontal="left" vertical="center" wrapText="1"/>
    </xf>
    <xf numFmtId="0" fontId="47" fillId="2" borderId="0" xfId="0" applyFont="1" applyFill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49" fillId="3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" fillId="25" borderId="2" xfId="0" applyFont="1" applyFill="1" applyBorder="1" applyAlignment="1">
      <alignment horizontal="center" vertical="center"/>
    </xf>
    <xf numFmtId="0" fontId="18" fillId="25" borderId="2" xfId="0" applyFont="1" applyFill="1" applyBorder="1" applyAlignment="1">
      <alignment vertical="center" wrapText="1"/>
    </xf>
    <xf numFmtId="0" fontId="25" fillId="22" borderId="2" xfId="0" applyFont="1" applyFill="1" applyBorder="1" applyAlignment="1">
      <alignment horizontal="center" vertical="center"/>
    </xf>
    <xf numFmtId="1" fontId="25" fillId="16" borderId="1" xfId="0" applyNumberFormat="1" applyFont="1" applyFill="1" applyBorder="1" applyAlignment="1">
      <alignment horizontal="center" vertical="center"/>
    </xf>
    <xf numFmtId="164" fontId="25" fillId="21" borderId="1" xfId="0" applyNumberFormat="1" applyFont="1" applyFill="1" applyBorder="1" applyAlignment="1">
      <alignment horizontal="center" vertical="center"/>
    </xf>
    <xf numFmtId="164" fontId="25" fillId="21" borderId="2" xfId="0" applyNumberFormat="1" applyFont="1" applyFill="1" applyBorder="1" applyAlignment="1">
      <alignment horizontal="center" vertical="center"/>
    </xf>
    <xf numFmtId="0" fontId="25" fillId="22" borderId="1" xfId="0" applyFont="1" applyFill="1" applyBorder="1" applyAlignment="1">
      <alignment horizontal="center" vertical="center"/>
    </xf>
    <xf numFmtId="1" fontId="25" fillId="21" borderId="1" xfId="0" applyNumberFormat="1" applyFont="1" applyFill="1" applyBorder="1" applyAlignment="1">
      <alignment horizontal="center" vertical="center"/>
    </xf>
    <xf numFmtId="1" fontId="25" fillId="21" borderId="2" xfId="0" applyNumberFormat="1" applyFont="1" applyFill="1" applyBorder="1" applyAlignment="1">
      <alignment horizontal="center" vertical="center"/>
    </xf>
    <xf numFmtId="1" fontId="25" fillId="16" borderId="2" xfId="0" applyNumberFormat="1" applyFont="1" applyFill="1" applyBorder="1" applyAlignment="1">
      <alignment horizontal="center" vertical="center"/>
    </xf>
    <xf numFmtId="164" fontId="31" fillId="24" borderId="1" xfId="0" applyNumberFormat="1" applyFont="1" applyFill="1" applyBorder="1" applyAlignment="1">
      <alignment horizontal="center" vertical="center"/>
    </xf>
    <xf numFmtId="0" fontId="31" fillId="24" borderId="2" xfId="0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horizontal="right" vertical="center"/>
    </xf>
    <xf numFmtId="164" fontId="25" fillId="24" borderId="2" xfId="0" applyNumberFormat="1" applyFont="1" applyFill="1" applyBorder="1" applyAlignment="1">
      <alignment horizontal="center" vertical="center" wrapText="1"/>
    </xf>
    <xf numFmtId="0" fontId="25" fillId="24" borderId="2" xfId="0" applyFont="1" applyFill="1" applyBorder="1" applyAlignment="1">
      <alignment horizontal="center" vertical="center"/>
    </xf>
    <xf numFmtId="164" fontId="25" fillId="24" borderId="2" xfId="0" applyNumberFormat="1" applyFont="1" applyFill="1" applyBorder="1" applyAlignment="1">
      <alignment horizontal="center" vertical="center"/>
    </xf>
    <xf numFmtId="164" fontId="49" fillId="21" borderId="2" xfId="0" applyNumberFormat="1" applyFont="1" applyFill="1" applyBorder="1" applyAlignment="1">
      <alignment horizontal="right"/>
    </xf>
    <xf numFmtId="164" fontId="49" fillId="21" borderId="2" xfId="0" applyNumberFormat="1" applyFont="1" applyFill="1" applyBorder="1" applyAlignment="1">
      <alignment horizontal="center" vertical="center"/>
    </xf>
    <xf numFmtId="1" fontId="49" fillId="16" borderId="2" xfId="0" applyNumberFormat="1" applyFont="1" applyFill="1" applyBorder="1" applyAlignment="1">
      <alignment horizontal="center" vertical="center"/>
    </xf>
    <xf numFmtId="0" fontId="49" fillId="2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58" fillId="13" borderId="2" xfId="1" applyFont="1" applyFill="1" applyBorder="1" applyAlignment="1">
      <alignment horizontal="center" vertical="center"/>
    </xf>
    <xf numFmtId="0" fontId="74" fillId="13" borderId="2" xfId="1" applyFont="1" applyFill="1" applyBorder="1" applyAlignment="1">
      <alignment horizontal="center" vertical="center"/>
    </xf>
    <xf numFmtId="1" fontId="49" fillId="21" borderId="2" xfId="0" applyNumberFormat="1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49" fillId="22" borderId="1" xfId="0" applyFont="1" applyFill="1" applyBorder="1" applyAlignment="1">
      <alignment horizontal="center" vertical="center"/>
    </xf>
    <xf numFmtId="164" fontId="25" fillId="24" borderId="1" xfId="0" applyNumberFormat="1" applyFont="1" applyFill="1" applyBorder="1" applyAlignment="1">
      <alignment horizontal="center" vertical="center"/>
    </xf>
    <xf numFmtId="164" fontId="31" fillId="24" borderId="2" xfId="0" applyNumberFormat="1" applyFont="1" applyFill="1" applyBorder="1" applyAlignment="1">
      <alignment horizontal="center" vertical="center"/>
    </xf>
    <xf numFmtId="0" fontId="25" fillId="21" borderId="1" xfId="0" applyFont="1" applyFill="1" applyBorder="1" applyAlignment="1">
      <alignment horizontal="center" vertical="center"/>
    </xf>
    <xf numFmtId="0" fontId="25" fillId="21" borderId="2" xfId="0" applyFont="1" applyFill="1" applyBorder="1" applyAlignment="1">
      <alignment horizontal="center" vertical="center"/>
    </xf>
    <xf numFmtId="0" fontId="25" fillId="16" borderId="1" xfId="0" applyFont="1" applyFill="1" applyBorder="1" applyAlignment="1">
      <alignment horizontal="center" vertical="center"/>
    </xf>
    <xf numFmtId="0" fontId="49" fillId="21" borderId="1" xfId="0" applyFont="1" applyFill="1" applyBorder="1" applyAlignment="1">
      <alignment horizontal="center" vertical="center"/>
    </xf>
    <xf numFmtId="0" fontId="49" fillId="21" borderId="2" xfId="0" applyFont="1" applyFill="1" applyBorder="1" applyAlignment="1">
      <alignment horizontal="center" vertical="center"/>
    </xf>
    <xf numFmtId="0" fontId="49" fillId="16" borderId="2" xfId="0" applyFont="1" applyFill="1" applyBorder="1" applyAlignment="1">
      <alignment horizontal="center" vertical="center"/>
    </xf>
    <xf numFmtId="164" fontId="3" fillId="24" borderId="2" xfId="0" applyNumberFormat="1" applyFont="1" applyFill="1" applyBorder="1" applyAlignment="1">
      <alignment horizontal="center" vertical="center"/>
    </xf>
    <xf numFmtId="0" fontId="3" fillId="24" borderId="2" xfId="0" applyFont="1" applyFill="1" applyBorder="1" applyAlignment="1">
      <alignment horizontal="center" vertical="center"/>
    </xf>
    <xf numFmtId="2" fontId="49" fillId="21" borderId="2" xfId="0" applyNumberFormat="1" applyFont="1" applyFill="1" applyBorder="1" applyAlignment="1">
      <alignment horizontal="center" vertical="center"/>
    </xf>
    <xf numFmtId="0" fontId="71" fillId="0" borderId="2" xfId="0" applyFont="1" applyBorder="1" applyAlignment="1">
      <alignment horizontal="center" vertical="center"/>
    </xf>
    <xf numFmtId="0" fontId="16" fillId="25" borderId="6" xfId="0" applyFont="1" applyFill="1" applyBorder="1" applyAlignment="1">
      <alignment horizontal="center" vertical="center"/>
    </xf>
    <xf numFmtId="0" fontId="16" fillId="25" borderId="11" xfId="0" applyFont="1" applyFill="1" applyBorder="1" applyAlignment="1">
      <alignment horizontal="center" vertical="center"/>
    </xf>
    <xf numFmtId="0" fontId="16" fillId="25" borderId="9" xfId="0" applyFont="1" applyFill="1" applyBorder="1" applyAlignment="1">
      <alignment horizontal="center" vertical="center"/>
    </xf>
    <xf numFmtId="0" fontId="44" fillId="20" borderId="2" xfId="1" applyFont="1" applyFill="1" applyBorder="1" applyAlignment="1">
      <alignment horizontal="center"/>
    </xf>
    <xf numFmtId="0" fontId="45" fillId="16" borderId="10" xfId="1" applyFont="1" applyFill="1" applyBorder="1" applyAlignment="1">
      <alignment horizontal="center" vertical="center"/>
    </xf>
    <xf numFmtId="0" fontId="45" fillId="16" borderId="15" xfId="1" applyFont="1" applyFill="1" applyBorder="1" applyAlignment="1">
      <alignment horizontal="center" vertical="center"/>
    </xf>
    <xf numFmtId="0" fontId="45" fillId="16" borderId="1" xfId="1" applyFont="1" applyFill="1" applyBorder="1" applyAlignment="1">
      <alignment horizontal="center" vertical="center"/>
    </xf>
    <xf numFmtId="0" fontId="72" fillId="14" borderId="4" xfId="0" applyFont="1" applyFill="1" applyBorder="1" applyAlignment="1">
      <alignment horizontal="center" vertical="center" wrapText="1"/>
    </xf>
    <xf numFmtId="0" fontId="72" fillId="14" borderId="0" xfId="0" applyFont="1" applyFill="1" applyAlignment="1">
      <alignment horizontal="center" vertical="center" wrapText="1"/>
    </xf>
    <xf numFmtId="0" fontId="44" fillId="17" borderId="10" xfId="1" applyFont="1" applyFill="1" applyBorder="1" applyAlignment="1">
      <alignment horizontal="center" vertical="center"/>
    </xf>
    <xf numFmtId="0" fontId="44" fillId="17" borderId="15" xfId="1" applyFont="1" applyFill="1" applyBorder="1" applyAlignment="1">
      <alignment horizontal="center" vertical="center"/>
    </xf>
    <xf numFmtId="0" fontId="44" fillId="17" borderId="1" xfId="1" applyFont="1" applyFill="1" applyBorder="1" applyAlignment="1">
      <alignment horizontal="center" vertical="center"/>
    </xf>
    <xf numFmtId="0" fontId="44" fillId="15" borderId="10" xfId="1" applyFont="1" applyFill="1" applyBorder="1" applyAlignment="1">
      <alignment horizontal="center" vertical="center"/>
    </xf>
    <xf numFmtId="0" fontId="44" fillId="15" borderId="15" xfId="1" applyFont="1" applyFill="1" applyBorder="1" applyAlignment="1">
      <alignment horizontal="center" vertical="center"/>
    </xf>
    <xf numFmtId="0" fontId="44" fillId="15" borderId="1" xfId="1" applyFont="1" applyFill="1" applyBorder="1" applyAlignment="1">
      <alignment horizontal="center" vertical="center"/>
    </xf>
    <xf numFmtId="0" fontId="44" fillId="18" borderId="10" xfId="1" applyFont="1" applyFill="1" applyBorder="1" applyAlignment="1">
      <alignment horizontal="center" vertical="center"/>
    </xf>
    <xf numFmtId="0" fontId="44" fillId="18" borderId="15" xfId="1" applyFont="1" applyFill="1" applyBorder="1" applyAlignment="1">
      <alignment horizontal="center" vertical="center"/>
    </xf>
    <xf numFmtId="0" fontId="44" fillId="18" borderId="1" xfId="1" applyFont="1" applyFill="1" applyBorder="1" applyAlignment="1">
      <alignment horizontal="center" vertical="center"/>
    </xf>
    <xf numFmtId="0" fontId="73" fillId="21" borderId="4" xfId="1" applyFont="1" applyFill="1" applyBorder="1" applyAlignment="1">
      <alignment horizontal="center" vertical="center"/>
    </xf>
    <xf numFmtId="0" fontId="73" fillId="21" borderId="0" xfId="1" applyFont="1" applyFill="1" applyBorder="1" applyAlignment="1">
      <alignment horizontal="center" vertical="center"/>
    </xf>
    <xf numFmtId="0" fontId="43" fillId="14" borderId="10" xfId="1" applyFont="1" applyFill="1" applyBorder="1" applyAlignment="1">
      <alignment horizontal="center" vertical="center"/>
    </xf>
    <xf numFmtId="0" fontId="43" fillId="14" borderId="15" xfId="1" applyFont="1" applyFill="1" applyBorder="1" applyAlignment="1">
      <alignment horizontal="center" vertical="center"/>
    </xf>
    <xf numFmtId="0" fontId="43" fillId="14" borderId="1" xfId="1" applyFont="1" applyFill="1" applyBorder="1" applyAlignment="1">
      <alignment horizontal="center" vertical="center"/>
    </xf>
    <xf numFmtId="0" fontId="44" fillId="5" borderId="10" xfId="1" applyFont="1" applyFill="1" applyBorder="1" applyAlignment="1">
      <alignment horizontal="center" vertical="center"/>
    </xf>
    <xf numFmtId="0" fontId="44" fillId="5" borderId="15" xfId="1" applyFont="1" applyFill="1" applyBorder="1" applyAlignment="1">
      <alignment horizontal="center" vertical="center"/>
    </xf>
    <xf numFmtId="0" fontId="44" fillId="5" borderId="1" xfId="1" applyFont="1" applyFill="1" applyBorder="1" applyAlignment="1">
      <alignment horizontal="center" vertical="center"/>
    </xf>
    <xf numFmtId="0" fontId="44" fillId="19" borderId="10" xfId="1" applyFont="1" applyFill="1" applyBorder="1" applyAlignment="1">
      <alignment horizontal="center" vertical="center"/>
    </xf>
    <xf numFmtId="0" fontId="44" fillId="19" borderId="15" xfId="1" applyFont="1" applyFill="1" applyBorder="1" applyAlignment="1">
      <alignment horizontal="center" vertical="center"/>
    </xf>
    <xf numFmtId="0" fontId="44" fillId="19" borderId="1" xfId="1" applyFont="1" applyFill="1" applyBorder="1" applyAlignment="1">
      <alignment horizontal="center" vertical="center"/>
    </xf>
    <xf numFmtId="0" fontId="44" fillId="13" borderId="10" xfId="1" applyFont="1" applyFill="1" applyBorder="1" applyAlignment="1">
      <alignment horizontal="center" vertical="center"/>
    </xf>
    <xf numFmtId="0" fontId="44" fillId="13" borderId="15" xfId="1" applyFont="1" applyFill="1" applyBorder="1" applyAlignment="1">
      <alignment horizontal="center" vertical="center"/>
    </xf>
    <xf numFmtId="0" fontId="44" fillId="13" borderId="1" xfId="1" applyFont="1" applyFill="1" applyBorder="1" applyAlignment="1">
      <alignment horizontal="center" vertical="center"/>
    </xf>
    <xf numFmtId="0" fontId="41" fillId="10" borderId="2" xfId="0" applyFont="1" applyFill="1" applyBorder="1" applyAlignment="1">
      <alignment horizontal="center" textRotation="90" wrapText="1"/>
    </xf>
    <xf numFmtId="0" fontId="0" fillId="10" borderId="10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38" fillId="10" borderId="2" xfId="0" applyFont="1" applyFill="1" applyBorder="1" applyAlignment="1">
      <alignment horizontal="center" textRotation="90" wrapText="1"/>
    </xf>
    <xf numFmtId="0" fontId="41" fillId="7" borderId="5" xfId="0" applyFont="1" applyFill="1" applyBorder="1" applyAlignment="1">
      <alignment horizontal="center" textRotation="90" wrapText="1"/>
    </xf>
    <xf numFmtId="0" fontId="41" fillId="7" borderId="2" xfId="0" applyFont="1" applyFill="1" applyBorder="1" applyAlignment="1">
      <alignment horizontal="center" textRotation="90" wrapText="1"/>
    </xf>
    <xf numFmtId="0" fontId="38" fillId="7" borderId="5" xfId="0" applyFont="1" applyFill="1" applyBorder="1" applyAlignment="1">
      <alignment horizontal="center" textRotation="90" wrapText="1"/>
    </xf>
    <xf numFmtId="0" fontId="38" fillId="7" borderId="2" xfId="0" applyFont="1" applyFill="1" applyBorder="1" applyAlignment="1">
      <alignment horizontal="center" textRotation="90" wrapText="1"/>
    </xf>
    <xf numFmtId="0" fontId="0" fillId="7" borderId="2" xfId="0" applyFill="1" applyBorder="1" applyAlignment="1">
      <alignment horizontal="center"/>
    </xf>
    <xf numFmtId="0" fontId="0" fillId="12" borderId="2" xfId="0" applyFill="1" applyBorder="1" applyAlignment="1">
      <alignment horizontal="center" vertical="center"/>
    </xf>
    <xf numFmtId="0" fontId="41" fillId="12" borderId="4" xfId="0" applyFont="1" applyFill="1" applyBorder="1" applyAlignment="1">
      <alignment horizontal="center" textRotation="90" wrapText="1"/>
    </xf>
    <xf numFmtId="0" fontId="38" fillId="12" borderId="4" xfId="0" applyFont="1" applyFill="1" applyBorder="1" applyAlignment="1">
      <alignment horizontal="center" textRotation="90" wrapText="1"/>
    </xf>
    <xf numFmtId="0" fontId="1" fillId="0" borderId="0" xfId="1" applyAlignment="1">
      <alignment horizontal="center"/>
    </xf>
    <xf numFmtId="0" fontId="41" fillId="8" borderId="4" xfId="0" applyFont="1" applyFill="1" applyBorder="1" applyAlignment="1">
      <alignment horizontal="center" textRotation="90" wrapText="1"/>
    </xf>
    <xf numFmtId="0" fontId="38" fillId="8" borderId="4" xfId="0" applyFont="1" applyFill="1" applyBorder="1" applyAlignment="1">
      <alignment horizontal="center" textRotation="90" wrapText="1"/>
    </xf>
    <xf numFmtId="0" fontId="1" fillId="9" borderId="0" xfId="1" applyFill="1" applyAlignment="1">
      <alignment horizontal="center"/>
    </xf>
    <xf numFmtId="0" fontId="0" fillId="8" borderId="2" xfId="0" applyFill="1" applyBorder="1" applyAlignment="1">
      <alignment horizontal="center"/>
    </xf>
    <xf numFmtId="0" fontId="1" fillId="8" borderId="0" xfId="1" applyFill="1" applyAlignment="1">
      <alignment horizontal="center"/>
    </xf>
    <xf numFmtId="0" fontId="1" fillId="12" borderId="0" xfId="1" applyFill="1" applyAlignment="1">
      <alignment horizontal="center"/>
    </xf>
    <xf numFmtId="0" fontId="1" fillId="7" borderId="0" xfId="1" applyFill="1" applyAlignment="1">
      <alignment horizontal="center"/>
    </xf>
    <xf numFmtId="0" fontId="1" fillId="11" borderId="0" xfId="1" applyFill="1" applyAlignment="1">
      <alignment horizontal="center"/>
    </xf>
    <xf numFmtId="0" fontId="1" fillId="10" borderId="0" xfId="1" applyFill="1" applyAlignment="1">
      <alignment horizontal="center"/>
    </xf>
    <xf numFmtId="0" fontId="38" fillId="12" borderId="14" xfId="0" applyFont="1" applyFill="1" applyBorder="1" applyAlignment="1" applyProtection="1">
      <alignment horizontal="center" textRotation="90" wrapText="1"/>
      <protection locked="0"/>
    </xf>
    <xf numFmtId="0" fontId="38" fillId="12" borderId="13" xfId="0" applyFont="1" applyFill="1" applyBorder="1" applyAlignment="1" applyProtection="1">
      <alignment horizontal="center" textRotation="90" wrapText="1"/>
      <protection locked="0"/>
    </xf>
    <xf numFmtId="0" fontId="38" fillId="12" borderId="5" xfId="0" applyFont="1" applyFill="1" applyBorder="1" applyAlignment="1" applyProtection="1">
      <alignment horizontal="center" textRotation="90" wrapText="1"/>
      <protection locked="0"/>
    </xf>
    <xf numFmtId="0" fontId="38" fillId="7" borderId="2" xfId="0" applyFont="1" applyFill="1" applyBorder="1" applyAlignment="1" applyProtection="1">
      <alignment horizontal="center" textRotation="90" wrapText="1"/>
      <protection locked="0"/>
    </xf>
    <xf numFmtId="0" fontId="38" fillId="7" borderId="14" xfId="0" applyFont="1" applyFill="1" applyBorder="1" applyAlignment="1" applyProtection="1">
      <alignment horizontal="center" textRotation="90" wrapText="1"/>
      <protection locked="0"/>
    </xf>
    <xf numFmtId="0" fontId="38" fillId="7" borderId="13" xfId="0" applyFont="1" applyFill="1" applyBorder="1" applyAlignment="1" applyProtection="1">
      <alignment horizontal="center" textRotation="90" wrapText="1"/>
      <protection locked="0"/>
    </xf>
    <xf numFmtId="0" fontId="38" fillId="7" borderId="5" xfId="0" applyFont="1" applyFill="1" applyBorder="1" applyAlignment="1" applyProtection="1">
      <alignment horizontal="center" textRotation="90" wrapText="1"/>
      <protection locked="0"/>
    </xf>
    <xf numFmtId="0" fontId="0" fillId="24" borderId="0" xfId="0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3" fillId="24" borderId="2" xfId="0" applyFont="1" applyFill="1" applyBorder="1" applyAlignment="1" applyProtection="1">
      <alignment horizontal="center" textRotation="90" wrapText="1"/>
      <protection locked="0"/>
    </xf>
    <xf numFmtId="0" fontId="38" fillId="12" borderId="2" xfId="0" applyFont="1" applyFill="1" applyBorder="1" applyAlignment="1" applyProtection="1">
      <alignment horizontal="center" textRotation="90" wrapText="1"/>
      <protection locked="0"/>
    </xf>
    <xf numFmtId="0" fontId="38" fillId="7" borderId="10" xfId="0" applyFont="1" applyFill="1" applyBorder="1" applyAlignment="1" applyProtection="1">
      <alignment horizontal="center" wrapText="1"/>
      <protection locked="0"/>
    </xf>
    <xf numFmtId="0" fontId="38" fillId="7" borderId="15" xfId="0" applyFont="1" applyFill="1" applyBorder="1" applyAlignment="1" applyProtection="1">
      <alignment horizontal="center" wrapText="1"/>
      <protection locked="0"/>
    </xf>
    <xf numFmtId="0" fontId="38" fillId="7" borderId="1" xfId="0" applyFont="1" applyFill="1" applyBorder="1" applyAlignment="1" applyProtection="1">
      <alignment horizontal="center" wrapText="1"/>
      <protection locked="0"/>
    </xf>
    <xf numFmtId="0" fontId="38" fillId="12" borderId="10" xfId="0" applyFont="1" applyFill="1" applyBorder="1" applyAlignment="1" applyProtection="1">
      <alignment horizontal="center" wrapText="1"/>
      <protection locked="0"/>
    </xf>
    <xf numFmtId="0" fontId="38" fillId="12" borderId="15" xfId="0" applyFont="1" applyFill="1" applyBorder="1" applyAlignment="1" applyProtection="1">
      <alignment horizontal="center" wrapText="1"/>
      <protection locked="0"/>
    </xf>
    <xf numFmtId="0" fontId="38" fillId="12" borderId="1" xfId="0" applyFont="1" applyFill="1" applyBorder="1" applyAlignment="1" applyProtection="1">
      <alignment horizontal="center" wrapText="1"/>
      <protection locked="0"/>
    </xf>
    <xf numFmtId="0" fontId="38" fillId="7" borderId="10" xfId="0" applyFont="1" applyFill="1" applyBorder="1" applyAlignment="1" applyProtection="1">
      <alignment horizontal="center" vertical="center" wrapText="1"/>
      <protection locked="0"/>
    </xf>
    <xf numFmtId="0" fontId="38" fillId="7" borderId="15" xfId="0" applyFont="1" applyFill="1" applyBorder="1" applyAlignment="1" applyProtection="1">
      <alignment horizontal="center" vertical="center" wrapText="1"/>
      <protection locked="0"/>
    </xf>
    <xf numFmtId="0" fontId="38" fillId="12" borderId="15" xfId="0" applyFont="1" applyFill="1" applyBorder="1" applyAlignment="1" applyProtection="1">
      <alignment horizontal="center" vertical="center" wrapText="1"/>
      <protection locked="0"/>
    </xf>
    <xf numFmtId="0" fontId="38" fillId="12" borderId="1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textRotation="90" wrapText="1"/>
      <protection locked="0"/>
    </xf>
    <xf numFmtId="0" fontId="52" fillId="7" borderId="14" xfId="0" applyFont="1" applyFill="1" applyBorder="1" applyAlignment="1" applyProtection="1">
      <alignment horizontal="center" textRotation="90" wrapText="1"/>
      <protection locked="0"/>
    </xf>
    <xf numFmtId="0" fontId="52" fillId="7" borderId="13" xfId="0" applyFont="1" applyFill="1" applyBorder="1" applyAlignment="1" applyProtection="1">
      <alignment horizontal="center" textRotation="90" wrapText="1"/>
      <protection locked="0"/>
    </xf>
    <xf numFmtId="0" fontId="52" fillId="7" borderId="5" xfId="0" applyFont="1" applyFill="1" applyBorder="1" applyAlignment="1" applyProtection="1">
      <alignment horizontal="center" textRotation="90" wrapText="1"/>
      <protection locked="0"/>
    </xf>
    <xf numFmtId="0" fontId="52" fillId="12" borderId="14" xfId="0" applyFont="1" applyFill="1" applyBorder="1" applyAlignment="1" applyProtection="1">
      <alignment horizontal="center" textRotation="90" wrapText="1"/>
      <protection locked="0"/>
    </xf>
    <xf numFmtId="0" fontId="52" fillId="12" borderId="13" xfId="0" applyFont="1" applyFill="1" applyBorder="1" applyAlignment="1" applyProtection="1">
      <alignment horizontal="center" textRotation="90" wrapText="1"/>
      <protection locked="0"/>
    </xf>
    <xf numFmtId="0" fontId="52" fillId="12" borderId="5" xfId="0" applyFont="1" applyFill="1" applyBorder="1" applyAlignment="1" applyProtection="1">
      <alignment horizontal="center" textRotation="90" wrapText="1"/>
      <protection locked="0"/>
    </xf>
    <xf numFmtId="0" fontId="39" fillId="12" borderId="14" xfId="0" applyFont="1" applyFill="1" applyBorder="1" applyAlignment="1" applyProtection="1">
      <alignment horizontal="center" textRotation="90" wrapText="1"/>
      <protection locked="0"/>
    </xf>
    <xf numFmtId="0" fontId="39" fillId="12" borderId="13" xfId="0" applyFont="1" applyFill="1" applyBorder="1" applyAlignment="1" applyProtection="1">
      <alignment horizontal="center" textRotation="90" wrapText="1"/>
      <protection locked="0"/>
    </xf>
    <xf numFmtId="0" fontId="39" fillId="12" borderId="5" xfId="0" applyFont="1" applyFill="1" applyBorder="1" applyAlignment="1" applyProtection="1">
      <alignment horizontal="center" textRotation="90" wrapText="1"/>
      <protection locked="0"/>
    </xf>
    <xf numFmtId="0" fontId="39" fillId="7" borderId="14" xfId="0" applyFont="1" applyFill="1" applyBorder="1" applyAlignment="1" applyProtection="1">
      <alignment horizontal="center" textRotation="90" wrapText="1"/>
      <protection locked="0"/>
    </xf>
    <xf numFmtId="0" fontId="39" fillId="7" borderId="13" xfId="0" applyFont="1" applyFill="1" applyBorder="1" applyAlignment="1" applyProtection="1">
      <alignment horizontal="center" textRotation="90" wrapText="1"/>
      <protection locked="0"/>
    </xf>
    <xf numFmtId="0" fontId="39" fillId="7" borderId="5" xfId="0" applyFont="1" applyFill="1" applyBorder="1" applyAlignment="1" applyProtection="1">
      <alignment horizontal="center" textRotation="90" wrapText="1"/>
      <protection locked="0"/>
    </xf>
    <xf numFmtId="0" fontId="38" fillId="7" borderId="2" xfId="0" applyFont="1" applyFill="1" applyBorder="1" applyAlignment="1" applyProtection="1">
      <alignment horizontal="center" wrapText="1"/>
      <protection locked="0"/>
    </xf>
    <xf numFmtId="0" fontId="5" fillId="2" borderId="1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8" fillId="12" borderId="10" xfId="0" applyFont="1" applyFill="1" applyBorder="1" applyAlignment="1">
      <alignment horizontal="center"/>
    </xf>
    <xf numFmtId="0" fontId="38" fillId="12" borderId="15" xfId="0" applyFont="1" applyFill="1" applyBorder="1" applyAlignment="1">
      <alignment horizontal="center"/>
    </xf>
    <xf numFmtId="0" fontId="38" fillId="12" borderId="1" xfId="0" applyFont="1" applyFill="1" applyBorder="1" applyAlignment="1">
      <alignment horizontal="center"/>
    </xf>
    <xf numFmtId="0" fontId="25" fillId="24" borderId="0" xfId="0" applyFont="1" applyFill="1" applyAlignment="1">
      <alignment horizontal="center" vertical="center"/>
    </xf>
    <xf numFmtId="0" fontId="53" fillId="7" borderId="14" xfId="0" applyFont="1" applyFill="1" applyBorder="1" applyAlignment="1" applyProtection="1">
      <alignment horizontal="center" textRotation="90" wrapText="1"/>
      <protection locked="0"/>
    </xf>
    <xf numFmtId="0" fontId="53" fillId="7" borderId="13" xfId="0" applyFont="1" applyFill="1" applyBorder="1" applyAlignment="1" applyProtection="1">
      <alignment horizontal="center" textRotation="90" wrapText="1"/>
      <protection locked="0"/>
    </xf>
    <xf numFmtId="0" fontId="53" fillId="7" borderId="5" xfId="0" applyFont="1" applyFill="1" applyBorder="1" applyAlignment="1" applyProtection="1">
      <alignment horizontal="center" textRotation="90" wrapText="1"/>
      <protection locked="0"/>
    </xf>
    <xf numFmtId="0" fontId="38" fillId="2" borderId="10" xfId="0" applyFont="1" applyFill="1" applyBorder="1" applyAlignment="1" applyProtection="1">
      <alignment horizontal="center" wrapText="1"/>
      <protection locked="0"/>
    </xf>
    <xf numFmtId="0" fontId="38" fillId="2" borderId="15" xfId="0" applyFont="1" applyFill="1" applyBorder="1" applyAlignment="1" applyProtection="1">
      <alignment horizontal="center" wrapText="1"/>
      <protection locked="0"/>
    </xf>
    <xf numFmtId="0" fontId="38" fillId="2" borderId="1" xfId="0" applyFont="1" applyFill="1" applyBorder="1" applyAlignment="1" applyProtection="1">
      <alignment horizontal="center" wrapText="1"/>
      <protection locked="0"/>
    </xf>
    <xf numFmtId="0" fontId="52" fillId="12" borderId="2" xfId="0" applyFont="1" applyFill="1" applyBorder="1" applyAlignment="1" applyProtection="1">
      <alignment horizontal="center" textRotation="90" wrapText="1"/>
      <protection locked="0"/>
    </xf>
    <xf numFmtId="0" fontId="52" fillId="7" borderId="2" xfId="0" applyFont="1" applyFill="1" applyBorder="1" applyAlignment="1" applyProtection="1">
      <alignment horizontal="center" textRotation="90" wrapText="1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25" fillId="24" borderId="0" xfId="0" applyFont="1" applyFill="1" applyAlignment="1">
      <alignment horizontal="center"/>
    </xf>
    <xf numFmtId="0" fontId="16" fillId="25" borderId="10" xfId="0" applyFont="1" applyFill="1" applyBorder="1" applyAlignment="1" applyProtection="1">
      <alignment horizontal="center"/>
      <protection locked="0"/>
    </xf>
    <xf numFmtId="0" fontId="16" fillId="25" borderId="15" xfId="0" applyFont="1" applyFill="1" applyBorder="1" applyAlignment="1" applyProtection="1">
      <alignment horizontal="center"/>
      <protection locked="0"/>
    </xf>
    <xf numFmtId="0" fontId="16" fillId="25" borderId="1" xfId="0" applyFont="1" applyFill="1" applyBorder="1" applyAlignment="1" applyProtection="1">
      <alignment horizontal="center"/>
      <protection locked="0"/>
    </xf>
    <xf numFmtId="0" fontId="24" fillId="25" borderId="0" xfId="0" applyFont="1" applyFill="1" applyAlignment="1">
      <alignment horizontal="center" vertical="center"/>
    </xf>
    <xf numFmtId="0" fontId="24" fillId="25" borderId="2" xfId="0" applyFont="1" applyFill="1" applyBorder="1" applyAlignment="1">
      <alignment horizontal="center" vertical="center"/>
    </xf>
    <xf numFmtId="0" fontId="3" fillId="25" borderId="4" xfId="0" applyFont="1" applyFill="1" applyBorder="1" applyAlignment="1" applyProtection="1">
      <alignment horizontal="left" vertical="center"/>
      <protection locked="0"/>
    </xf>
    <xf numFmtId="0" fontId="3" fillId="25" borderId="8" xfId="0" applyFont="1" applyFill="1" applyBorder="1" applyAlignment="1" applyProtection="1">
      <alignment horizontal="left" vertical="center"/>
      <protection locked="0"/>
    </xf>
    <xf numFmtId="0" fontId="63" fillId="21" borderId="14" xfId="0" applyFont="1" applyFill="1" applyBorder="1" applyAlignment="1" applyProtection="1">
      <alignment horizontal="center" textRotation="90" wrapText="1"/>
      <protection locked="0"/>
    </xf>
    <xf numFmtId="0" fontId="63" fillId="21" borderId="13" xfId="0" applyFont="1" applyFill="1" applyBorder="1" applyAlignment="1" applyProtection="1">
      <alignment horizontal="center" textRotation="90" wrapText="1"/>
      <protection locked="0"/>
    </xf>
    <xf numFmtId="0" fontId="63" fillId="21" borderId="5" xfId="0" applyFont="1" applyFill="1" applyBorder="1" applyAlignment="1" applyProtection="1">
      <alignment horizontal="center" textRotation="90" wrapText="1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64" fillId="21" borderId="14" xfId="0" applyFont="1" applyFill="1" applyBorder="1" applyAlignment="1" applyProtection="1">
      <alignment horizontal="center" textRotation="90" wrapText="1"/>
      <protection locked="0"/>
    </xf>
    <xf numFmtId="0" fontId="64" fillId="21" borderId="13" xfId="0" applyFont="1" applyFill="1" applyBorder="1" applyAlignment="1" applyProtection="1">
      <alignment horizontal="center" textRotation="90" wrapText="1"/>
      <protection locked="0"/>
    </xf>
    <xf numFmtId="0" fontId="64" fillId="21" borderId="5" xfId="0" applyFont="1" applyFill="1" applyBorder="1" applyAlignment="1" applyProtection="1">
      <alignment horizontal="center" textRotation="90" wrapText="1"/>
      <protection locked="0"/>
    </xf>
    <xf numFmtId="0" fontId="64" fillId="21" borderId="12" xfId="0" applyFont="1" applyFill="1" applyBorder="1" applyAlignment="1">
      <alignment horizontal="center" textRotation="90" wrapText="1"/>
    </xf>
    <xf numFmtId="0" fontId="64" fillId="21" borderId="0" xfId="0" applyFont="1" applyFill="1" applyAlignment="1">
      <alignment horizontal="center" textRotation="90" wrapText="1"/>
    </xf>
    <xf numFmtId="0" fontId="64" fillId="21" borderId="11" xfId="0" applyFont="1" applyFill="1" applyBorder="1" applyAlignment="1">
      <alignment horizontal="center" textRotation="90" wrapText="1"/>
    </xf>
    <xf numFmtId="0" fontId="64" fillId="21" borderId="7" xfId="0" applyFont="1" applyFill="1" applyBorder="1" applyAlignment="1">
      <alignment horizontal="center" textRotation="90" wrapText="1"/>
    </xf>
    <xf numFmtId="0" fontId="64" fillId="21" borderId="8" xfId="0" applyFont="1" applyFill="1" applyBorder="1" applyAlignment="1">
      <alignment horizontal="center" textRotation="90" wrapText="1"/>
    </xf>
    <xf numFmtId="0" fontId="64" fillId="21" borderId="9" xfId="0" applyFont="1" applyFill="1" applyBorder="1" applyAlignment="1">
      <alignment horizontal="center" textRotation="90" wrapText="1"/>
    </xf>
    <xf numFmtId="0" fontId="65" fillId="21" borderId="3" xfId="0" applyFont="1" applyFill="1" applyBorder="1" applyAlignment="1">
      <alignment horizontal="center" textRotation="90" wrapText="1"/>
    </xf>
    <xf numFmtId="0" fontId="65" fillId="21" borderId="4" xfId="0" applyFont="1" applyFill="1" applyBorder="1" applyAlignment="1">
      <alignment horizontal="center" textRotation="90" wrapText="1"/>
    </xf>
    <xf numFmtId="0" fontId="65" fillId="21" borderId="6" xfId="0" applyFont="1" applyFill="1" applyBorder="1" applyAlignment="1">
      <alignment horizontal="center" textRotation="90" wrapText="1"/>
    </xf>
    <xf numFmtId="0" fontId="66" fillId="21" borderId="12" xfId="0" applyFont="1" applyFill="1" applyBorder="1" applyAlignment="1">
      <alignment horizontal="center" textRotation="90" wrapText="1"/>
    </xf>
    <xf numFmtId="0" fontId="66" fillId="21" borderId="0" xfId="0" applyFont="1" applyFill="1" applyAlignment="1">
      <alignment horizontal="center" textRotation="90" wrapText="1"/>
    </xf>
    <xf numFmtId="0" fontId="66" fillId="21" borderId="11" xfId="0" applyFont="1" applyFill="1" applyBorder="1" applyAlignment="1">
      <alignment horizontal="center" textRotation="90" wrapText="1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6" fillId="25" borderId="2" xfId="0" applyFont="1" applyFill="1" applyBorder="1" applyAlignment="1" applyProtection="1">
      <alignment horizontal="center"/>
      <protection locked="0"/>
    </xf>
    <xf numFmtId="0" fontId="25" fillId="25" borderId="4" xfId="0" applyFont="1" applyFill="1" applyBorder="1" applyAlignment="1" applyProtection="1">
      <alignment horizontal="left" vertical="center"/>
      <protection locked="0"/>
    </xf>
    <xf numFmtId="0" fontId="25" fillId="25" borderId="8" xfId="0" applyFont="1" applyFill="1" applyBorder="1" applyAlignment="1" applyProtection="1">
      <alignment horizontal="left" vertical="center"/>
      <protection locked="0"/>
    </xf>
    <xf numFmtId="0" fontId="24" fillId="25" borderId="10" xfId="0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center" vertical="center"/>
    </xf>
    <xf numFmtId="0" fontId="24" fillId="25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31" fillId="21" borderId="12" xfId="0" applyFont="1" applyFill="1" applyBorder="1" applyAlignment="1">
      <alignment horizontal="center" textRotation="90"/>
    </xf>
    <xf numFmtId="0" fontId="31" fillId="21" borderId="0" xfId="0" applyFont="1" applyFill="1" applyAlignment="1">
      <alignment horizontal="center" textRotation="90"/>
    </xf>
    <xf numFmtId="0" fontId="31" fillId="21" borderId="11" xfId="0" applyFont="1" applyFill="1" applyBorder="1" applyAlignment="1">
      <alignment horizontal="center" textRotation="90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1" fillId="21" borderId="3" xfId="0" applyFont="1" applyFill="1" applyBorder="1" applyAlignment="1">
      <alignment horizontal="center" textRotation="90"/>
    </xf>
    <xf numFmtId="0" fontId="31" fillId="21" borderId="4" xfId="0" applyFont="1" applyFill="1" applyBorder="1" applyAlignment="1">
      <alignment horizontal="center" textRotation="90"/>
    </xf>
    <xf numFmtId="0" fontId="31" fillId="21" borderId="6" xfId="0" applyFont="1" applyFill="1" applyBorder="1" applyAlignment="1">
      <alignment horizontal="center" textRotation="90"/>
    </xf>
    <xf numFmtId="0" fontId="31" fillId="21" borderId="7" xfId="0" applyFont="1" applyFill="1" applyBorder="1" applyAlignment="1">
      <alignment horizontal="center" textRotation="90"/>
    </xf>
    <xf numFmtId="0" fontId="31" fillId="21" borderId="8" xfId="0" applyFont="1" applyFill="1" applyBorder="1" applyAlignment="1">
      <alignment horizontal="center" textRotation="90"/>
    </xf>
    <xf numFmtId="0" fontId="31" fillId="21" borderId="9" xfId="0" applyFont="1" applyFill="1" applyBorder="1" applyAlignment="1">
      <alignment horizontal="center" textRotation="90"/>
    </xf>
    <xf numFmtId="0" fontId="38" fillId="21" borderId="14" xfId="0" applyFont="1" applyFill="1" applyBorder="1" applyAlignment="1" applyProtection="1">
      <alignment horizontal="center" textRotation="90" wrapText="1"/>
      <protection locked="0"/>
    </xf>
    <xf numFmtId="0" fontId="38" fillId="21" borderId="13" xfId="0" applyFont="1" applyFill="1" applyBorder="1" applyAlignment="1" applyProtection="1">
      <alignment horizontal="center" textRotation="90" wrapText="1"/>
      <protection locked="0"/>
    </xf>
    <xf numFmtId="0" fontId="38" fillId="21" borderId="5" xfId="0" applyFont="1" applyFill="1" applyBorder="1" applyAlignment="1" applyProtection="1">
      <alignment horizontal="center" textRotation="90" wrapText="1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4" borderId="14" xfId="0" applyFont="1" applyFill="1" applyBorder="1" applyAlignment="1" applyProtection="1">
      <alignment horizontal="center" textRotation="90" wrapText="1"/>
      <protection locked="0"/>
    </xf>
    <xf numFmtId="0" fontId="3" fillId="24" borderId="13" xfId="0" applyFont="1" applyFill="1" applyBorder="1" applyAlignment="1" applyProtection="1">
      <alignment horizontal="center" textRotation="90" wrapText="1"/>
      <protection locked="0"/>
    </xf>
    <xf numFmtId="0" fontId="3" fillId="24" borderId="5" xfId="0" applyFont="1" applyFill="1" applyBorder="1" applyAlignment="1" applyProtection="1">
      <alignment horizontal="center" textRotation="90" wrapText="1"/>
      <protection locked="0"/>
    </xf>
    <xf numFmtId="0" fontId="0" fillId="24" borderId="2" xfId="0" applyFill="1" applyBorder="1" applyAlignment="1" applyProtection="1">
      <alignment horizontal="center" textRotation="90" wrapText="1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16" fillId="25" borderId="10" xfId="0" applyFont="1" applyFill="1" applyBorder="1" applyAlignment="1">
      <alignment horizontal="center"/>
    </xf>
    <xf numFmtId="0" fontId="16" fillId="25" borderId="15" xfId="0" applyFont="1" applyFill="1" applyBorder="1" applyAlignment="1">
      <alignment horizontal="center"/>
    </xf>
    <xf numFmtId="0" fontId="16" fillId="25" borderId="1" xfId="0" applyFont="1" applyFill="1" applyBorder="1" applyAlignment="1">
      <alignment horizontal="center"/>
    </xf>
    <xf numFmtId="0" fontId="45" fillId="25" borderId="2" xfId="1" applyFont="1" applyFill="1" applyBorder="1" applyAlignment="1">
      <alignment horizontal="center" vertical="center"/>
    </xf>
    <xf numFmtId="0" fontId="45" fillId="25" borderId="2" xfId="1" applyFont="1" applyFill="1" applyBorder="1" applyAlignment="1" applyProtection="1">
      <alignment horizontal="center" vertical="center" wrapText="1"/>
      <protection locked="0"/>
    </xf>
    <xf numFmtId="0" fontId="3" fillId="25" borderId="10" xfId="0" applyFont="1" applyFill="1" applyBorder="1" applyAlignment="1" applyProtection="1">
      <alignment horizontal="center" vertical="center"/>
      <protection locked="0"/>
    </xf>
    <xf numFmtId="0" fontId="3" fillId="25" borderId="15" xfId="0" applyFont="1" applyFill="1" applyBorder="1" applyAlignment="1" applyProtection="1">
      <alignment horizontal="center" vertical="center"/>
      <protection locked="0"/>
    </xf>
    <xf numFmtId="0" fontId="3" fillId="25" borderId="1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1" fillId="21" borderId="3" xfId="0" applyFont="1" applyFill="1" applyBorder="1" applyAlignment="1">
      <alignment horizontal="center" textRotation="90" wrapText="1"/>
    </xf>
    <xf numFmtId="0" fontId="31" fillId="21" borderId="4" xfId="0" applyFont="1" applyFill="1" applyBorder="1" applyAlignment="1">
      <alignment horizontal="center" textRotation="90" wrapText="1"/>
    </xf>
    <xf numFmtId="0" fontId="31" fillId="21" borderId="6" xfId="0" applyFont="1" applyFill="1" applyBorder="1" applyAlignment="1">
      <alignment horizontal="center" textRotation="90" wrapText="1"/>
    </xf>
    <xf numFmtId="0" fontId="31" fillId="21" borderId="12" xfId="0" applyFont="1" applyFill="1" applyBorder="1" applyAlignment="1">
      <alignment horizontal="center" textRotation="90" wrapText="1"/>
    </xf>
    <xf numFmtId="0" fontId="31" fillId="21" borderId="0" xfId="0" applyFont="1" applyFill="1" applyAlignment="1">
      <alignment horizontal="center" textRotation="90" wrapText="1"/>
    </xf>
    <xf numFmtId="0" fontId="31" fillId="21" borderId="11" xfId="0" applyFont="1" applyFill="1" applyBorder="1" applyAlignment="1">
      <alignment horizontal="center" textRotation="90" wrapText="1"/>
    </xf>
    <xf numFmtId="0" fontId="31" fillId="21" borderId="7" xfId="0" applyFont="1" applyFill="1" applyBorder="1" applyAlignment="1">
      <alignment horizontal="center" textRotation="90" wrapText="1"/>
    </xf>
    <xf numFmtId="0" fontId="31" fillId="21" borderId="8" xfId="0" applyFont="1" applyFill="1" applyBorder="1" applyAlignment="1">
      <alignment horizontal="center" textRotation="90" wrapText="1"/>
    </xf>
    <xf numFmtId="0" fontId="31" fillId="21" borderId="9" xfId="0" applyFont="1" applyFill="1" applyBorder="1" applyAlignment="1">
      <alignment horizontal="center" textRotation="90" wrapText="1"/>
    </xf>
    <xf numFmtId="0" fontId="31" fillId="21" borderId="2" xfId="0" applyFont="1" applyFill="1" applyBorder="1" applyAlignment="1">
      <alignment horizontal="center" textRotation="90" wrapText="1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31" fillId="24" borderId="0" xfId="0" applyFont="1" applyFill="1" applyAlignment="1">
      <alignment horizontal="center" vertical="center"/>
    </xf>
    <xf numFmtId="0" fontId="41" fillId="21" borderId="3" xfId="0" applyFont="1" applyFill="1" applyBorder="1" applyAlignment="1">
      <alignment horizontal="center" textRotation="90" wrapText="1"/>
    </xf>
    <xf numFmtId="0" fontId="41" fillId="21" borderId="4" xfId="0" applyFont="1" applyFill="1" applyBorder="1" applyAlignment="1">
      <alignment horizontal="center" textRotation="90" wrapText="1"/>
    </xf>
    <xf numFmtId="0" fontId="41" fillId="21" borderId="6" xfId="0" applyFont="1" applyFill="1" applyBorder="1" applyAlignment="1">
      <alignment horizontal="center" textRotation="90" wrapText="1"/>
    </xf>
    <xf numFmtId="0" fontId="41" fillId="21" borderId="12" xfId="0" applyFont="1" applyFill="1" applyBorder="1" applyAlignment="1">
      <alignment horizontal="center" textRotation="90" wrapText="1"/>
    </xf>
    <xf numFmtId="0" fontId="41" fillId="21" borderId="0" xfId="0" applyFont="1" applyFill="1" applyAlignment="1">
      <alignment horizontal="center" textRotation="90" wrapText="1"/>
    </xf>
    <xf numFmtId="0" fontId="41" fillId="21" borderId="11" xfId="0" applyFont="1" applyFill="1" applyBorder="1" applyAlignment="1">
      <alignment horizontal="center" textRotation="90" wrapText="1"/>
    </xf>
    <xf numFmtId="0" fontId="41" fillId="21" borderId="7" xfId="0" applyFont="1" applyFill="1" applyBorder="1" applyAlignment="1">
      <alignment horizontal="center" textRotation="90" wrapText="1"/>
    </xf>
    <xf numFmtId="0" fontId="41" fillId="21" borderId="8" xfId="0" applyFont="1" applyFill="1" applyBorder="1" applyAlignment="1">
      <alignment horizontal="center" textRotation="90" wrapText="1"/>
    </xf>
    <xf numFmtId="0" fontId="41" fillId="21" borderId="9" xfId="0" applyFont="1" applyFill="1" applyBorder="1" applyAlignment="1">
      <alignment horizontal="center" textRotation="90" wrapText="1"/>
    </xf>
    <xf numFmtId="0" fontId="0" fillId="21" borderId="2" xfId="0" applyFill="1" applyBorder="1" applyAlignment="1">
      <alignment horizontal="center" textRotation="90" wrapText="1"/>
    </xf>
    <xf numFmtId="0" fontId="0" fillId="21" borderId="3" xfId="0" applyFill="1" applyBorder="1" applyAlignment="1">
      <alignment horizontal="center" textRotation="90"/>
    </xf>
    <xf numFmtId="0" fontId="0" fillId="21" borderId="4" xfId="0" applyFill="1" applyBorder="1" applyAlignment="1">
      <alignment horizontal="center" textRotation="90"/>
    </xf>
    <xf numFmtId="0" fontId="0" fillId="21" borderId="6" xfId="0" applyFill="1" applyBorder="1" applyAlignment="1">
      <alignment horizontal="center" textRotation="90"/>
    </xf>
    <xf numFmtId="0" fontId="0" fillId="21" borderId="12" xfId="0" applyFill="1" applyBorder="1" applyAlignment="1">
      <alignment horizontal="center" textRotation="90"/>
    </xf>
    <xf numFmtId="0" fontId="0" fillId="21" borderId="0" xfId="0" applyFill="1" applyAlignment="1">
      <alignment horizontal="center" textRotation="90"/>
    </xf>
    <xf numFmtId="0" fontId="0" fillId="21" borderId="11" xfId="0" applyFill="1" applyBorder="1" applyAlignment="1">
      <alignment horizontal="center" textRotation="90"/>
    </xf>
    <xf numFmtId="0" fontId="0" fillId="21" borderId="7" xfId="0" applyFill="1" applyBorder="1" applyAlignment="1">
      <alignment horizontal="center" textRotation="90"/>
    </xf>
    <xf numFmtId="0" fontId="0" fillId="21" borderId="8" xfId="0" applyFill="1" applyBorder="1" applyAlignment="1">
      <alignment horizontal="center" textRotation="90"/>
    </xf>
    <xf numFmtId="0" fontId="0" fillId="21" borderId="9" xfId="0" applyFill="1" applyBorder="1" applyAlignment="1">
      <alignment horizontal="center" textRotation="90"/>
    </xf>
    <xf numFmtId="0" fontId="31" fillId="24" borderId="0" xfId="0" applyFont="1" applyFill="1" applyAlignment="1">
      <alignment horizontal="center"/>
    </xf>
    <xf numFmtId="0" fontId="5" fillId="25" borderId="10" xfId="0" applyFont="1" applyFill="1" applyBorder="1" applyAlignment="1" applyProtection="1">
      <alignment horizontal="center"/>
      <protection locked="0"/>
    </xf>
    <xf numFmtId="0" fontId="5" fillId="25" borderId="15" xfId="0" applyFont="1" applyFill="1" applyBorder="1" applyAlignment="1" applyProtection="1">
      <alignment horizontal="center"/>
      <protection locked="0"/>
    </xf>
    <xf numFmtId="0" fontId="5" fillId="25" borderId="1" xfId="0" applyFont="1" applyFill="1" applyBorder="1" applyAlignment="1" applyProtection="1">
      <alignment horizontal="center"/>
      <protection locked="0"/>
    </xf>
    <xf numFmtId="0" fontId="3" fillId="25" borderId="2" xfId="0" applyFont="1" applyFill="1" applyBorder="1" applyAlignment="1">
      <alignment horizontal="center" vertical="center"/>
    </xf>
    <xf numFmtId="0" fontId="56" fillId="2" borderId="10" xfId="0" applyFont="1" applyFill="1" applyBorder="1" applyAlignment="1" applyProtection="1">
      <alignment horizontal="center" vertical="center"/>
      <protection locked="0"/>
    </xf>
    <xf numFmtId="0" fontId="56" fillId="2" borderId="15" xfId="0" applyFont="1" applyFill="1" applyBorder="1" applyAlignment="1" applyProtection="1">
      <alignment horizontal="center" vertical="center"/>
      <protection locked="0"/>
    </xf>
    <xf numFmtId="0" fontId="56" fillId="2" borderId="1" xfId="0" applyFont="1" applyFill="1" applyBorder="1" applyAlignment="1" applyProtection="1">
      <alignment horizontal="center" vertical="center"/>
      <protection locked="0"/>
    </xf>
    <xf numFmtId="0" fontId="69" fillId="21" borderId="3" xfId="0" applyFont="1" applyFill="1" applyBorder="1" applyAlignment="1">
      <alignment horizontal="center" textRotation="90" wrapText="1"/>
    </xf>
    <xf numFmtId="0" fontId="69" fillId="21" borderId="4" xfId="0" applyFont="1" applyFill="1" applyBorder="1" applyAlignment="1">
      <alignment horizontal="center" textRotation="90" wrapText="1"/>
    </xf>
    <xf numFmtId="0" fontId="69" fillId="21" borderId="6" xfId="0" applyFont="1" applyFill="1" applyBorder="1" applyAlignment="1">
      <alignment horizontal="center" textRotation="90" wrapText="1"/>
    </xf>
    <xf numFmtId="0" fontId="69" fillId="21" borderId="12" xfId="0" applyFont="1" applyFill="1" applyBorder="1" applyAlignment="1">
      <alignment horizontal="center" textRotation="90" wrapText="1"/>
    </xf>
    <xf numFmtId="0" fontId="69" fillId="21" borderId="0" xfId="0" applyFont="1" applyFill="1" applyAlignment="1">
      <alignment horizontal="center" textRotation="90" wrapText="1"/>
    </xf>
    <xf numFmtId="0" fontId="69" fillId="21" borderId="11" xfId="0" applyFont="1" applyFill="1" applyBorder="1" applyAlignment="1">
      <alignment horizontal="center" textRotation="90" wrapText="1"/>
    </xf>
    <xf numFmtId="0" fontId="69" fillId="21" borderId="7" xfId="0" applyFont="1" applyFill="1" applyBorder="1" applyAlignment="1">
      <alignment horizontal="center" textRotation="90" wrapText="1"/>
    </xf>
    <xf numFmtId="0" fontId="69" fillId="21" borderId="8" xfId="0" applyFont="1" applyFill="1" applyBorder="1" applyAlignment="1">
      <alignment horizontal="center" textRotation="90" wrapText="1"/>
    </xf>
    <xf numFmtId="0" fontId="69" fillId="21" borderId="9" xfId="0" applyFont="1" applyFill="1" applyBorder="1" applyAlignment="1">
      <alignment horizontal="center" textRotation="90" wrapText="1"/>
    </xf>
    <xf numFmtId="0" fontId="63" fillId="21" borderId="2" xfId="0" applyFont="1" applyFill="1" applyBorder="1" applyAlignment="1">
      <alignment horizontal="center" textRotation="90" wrapText="1"/>
    </xf>
    <xf numFmtId="0" fontId="69" fillId="21" borderId="2" xfId="0" applyFont="1" applyFill="1" applyBorder="1" applyAlignment="1">
      <alignment horizontal="center" textRotation="90" wrapText="1"/>
    </xf>
    <xf numFmtId="0" fontId="25" fillId="21" borderId="2" xfId="0" applyFont="1" applyFill="1" applyBorder="1" applyAlignment="1">
      <alignment horizontal="center" textRotation="90" wrapText="1"/>
    </xf>
    <xf numFmtId="0" fontId="41" fillId="21" borderId="2" xfId="0" applyFont="1" applyFill="1" applyBorder="1" applyAlignment="1">
      <alignment horizontal="center" textRotation="90" wrapText="1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6" fillId="25" borderId="10" xfId="0" applyFont="1" applyFill="1" applyBorder="1" applyAlignment="1">
      <alignment horizontal="center" vertical="center"/>
    </xf>
    <xf numFmtId="0" fontId="6" fillId="25" borderId="15" xfId="0" applyFont="1" applyFill="1" applyBorder="1" applyAlignment="1">
      <alignment horizontal="center" vertical="center"/>
    </xf>
    <xf numFmtId="0" fontId="3" fillId="25" borderId="2" xfId="0" applyFont="1" applyFill="1" applyBorder="1" applyAlignment="1" applyProtection="1">
      <alignment horizontal="left" vertical="center"/>
      <protection locked="0"/>
    </xf>
    <xf numFmtId="0" fontId="46" fillId="25" borderId="2" xfId="1" applyFont="1" applyFill="1" applyBorder="1" applyAlignment="1" applyProtection="1">
      <alignment horizontal="center" vertical="center" wrapText="1"/>
      <protection locked="0"/>
    </xf>
    <xf numFmtId="0" fontId="57" fillId="21" borderId="2" xfId="0" applyFont="1" applyFill="1" applyBorder="1" applyAlignment="1">
      <alignment horizontal="center" textRotation="90" wrapText="1"/>
    </xf>
    <xf numFmtId="0" fontId="16" fillId="25" borderId="10" xfId="0" applyFont="1" applyFill="1" applyBorder="1" applyAlignment="1" applyProtection="1">
      <alignment horizontal="center" vertical="center"/>
      <protection locked="0"/>
    </xf>
    <xf numFmtId="0" fontId="16" fillId="25" borderId="1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1" fillId="0" borderId="2" xfId="0" applyFont="1" applyBorder="1" applyAlignment="1">
      <alignment horizontal="center" textRotation="90" wrapText="1"/>
    </xf>
    <xf numFmtId="0" fontId="3" fillId="24" borderId="0" xfId="0" applyFont="1" applyFill="1" applyAlignment="1">
      <alignment horizontal="center"/>
    </xf>
    <xf numFmtId="0" fontId="45" fillId="25" borderId="10" xfId="1" applyFont="1" applyFill="1" applyBorder="1" applyAlignment="1">
      <alignment horizontal="center" vertical="center"/>
    </xf>
    <xf numFmtId="0" fontId="45" fillId="25" borderId="15" xfId="1" applyFont="1" applyFill="1" applyBorder="1" applyAlignment="1">
      <alignment horizontal="center" vertical="center"/>
    </xf>
    <xf numFmtId="0" fontId="45" fillId="25" borderId="1" xfId="1" applyFont="1" applyFill="1" applyBorder="1" applyAlignment="1">
      <alignment horizontal="center" vertical="center"/>
    </xf>
    <xf numFmtId="0" fontId="45" fillId="25" borderId="10" xfId="1" applyFont="1" applyFill="1" applyBorder="1" applyAlignment="1" applyProtection="1">
      <alignment horizontal="center" vertical="center" wrapText="1"/>
      <protection locked="0"/>
    </xf>
    <xf numFmtId="0" fontId="45" fillId="25" borderId="15" xfId="1" applyFont="1" applyFill="1" applyBorder="1" applyAlignment="1" applyProtection="1">
      <alignment horizontal="center" vertical="center" wrapText="1"/>
      <protection locked="0"/>
    </xf>
    <xf numFmtId="0" fontId="45" fillId="25" borderId="1" xfId="1" applyFont="1" applyFill="1" applyBorder="1" applyAlignment="1" applyProtection="1">
      <alignment horizontal="center" vertical="center" wrapText="1"/>
      <protection locked="0"/>
    </xf>
    <xf numFmtId="0" fontId="5" fillId="25" borderId="10" xfId="0" applyFont="1" applyFill="1" applyBorder="1" applyAlignment="1" applyProtection="1">
      <alignment horizontal="center" vertical="center"/>
      <protection locked="0"/>
    </xf>
    <xf numFmtId="0" fontId="5" fillId="25" borderId="15" xfId="0" applyFont="1" applyFill="1" applyBorder="1" applyAlignment="1" applyProtection="1">
      <alignment horizontal="center" vertical="center"/>
      <protection locked="0"/>
    </xf>
    <xf numFmtId="0" fontId="5" fillId="25" borderId="1" xfId="0" applyFont="1" applyFill="1" applyBorder="1" applyAlignment="1" applyProtection="1">
      <alignment horizontal="center" vertical="center"/>
      <protection locked="0"/>
    </xf>
    <xf numFmtId="0" fontId="3" fillId="25" borderId="10" xfId="0" applyFont="1" applyFill="1" applyBorder="1" applyAlignment="1" applyProtection="1">
      <alignment horizontal="left" vertical="center"/>
      <protection locked="0"/>
    </xf>
    <xf numFmtId="0" fontId="3" fillId="25" borderId="1" xfId="0" applyFont="1" applyFill="1" applyBorder="1" applyAlignment="1" applyProtection="1">
      <alignment horizontal="left" vertical="center"/>
      <protection locked="0"/>
    </xf>
    <xf numFmtId="0" fontId="5" fillId="25" borderId="3" xfId="0" applyFont="1" applyFill="1" applyBorder="1" applyAlignment="1" applyProtection="1">
      <alignment horizontal="center"/>
      <protection locked="0"/>
    </xf>
    <xf numFmtId="0" fontId="5" fillId="25" borderId="12" xfId="0" applyFont="1" applyFill="1" applyBorder="1" applyAlignment="1" applyProtection="1">
      <alignment horizontal="center"/>
      <protection locked="0"/>
    </xf>
    <xf numFmtId="0" fontId="5" fillId="25" borderId="7" xfId="0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5" fillId="2" borderId="10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3" fillId="21" borderId="3" xfId="0" applyFont="1" applyFill="1" applyBorder="1" applyAlignment="1">
      <alignment horizontal="center" textRotation="90" wrapText="1"/>
    </xf>
    <xf numFmtId="0" fontId="3" fillId="21" borderId="4" xfId="0" applyFont="1" applyFill="1" applyBorder="1" applyAlignment="1">
      <alignment horizontal="center" textRotation="90" wrapText="1"/>
    </xf>
    <xf numFmtId="0" fontId="3" fillId="21" borderId="6" xfId="0" applyFont="1" applyFill="1" applyBorder="1" applyAlignment="1">
      <alignment horizontal="center" textRotation="90" wrapText="1"/>
    </xf>
    <xf numFmtId="0" fontId="3" fillId="21" borderId="7" xfId="0" applyFont="1" applyFill="1" applyBorder="1" applyAlignment="1">
      <alignment horizontal="center" textRotation="90" wrapText="1"/>
    </xf>
    <xf numFmtId="0" fontId="3" fillId="21" borderId="8" xfId="0" applyFont="1" applyFill="1" applyBorder="1" applyAlignment="1">
      <alignment horizontal="center" textRotation="90" wrapText="1"/>
    </xf>
    <xf numFmtId="0" fontId="3" fillId="21" borderId="9" xfId="0" applyFont="1" applyFill="1" applyBorder="1" applyAlignment="1">
      <alignment horizontal="center" textRotation="90" wrapText="1"/>
    </xf>
    <xf numFmtId="0" fontId="25" fillId="2" borderId="0" xfId="0" applyFont="1" applyFill="1" applyAlignment="1">
      <alignment horizontal="center"/>
    </xf>
    <xf numFmtId="0" fontId="6" fillId="25" borderId="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textRotation="45"/>
      <protection locked="0"/>
    </xf>
    <xf numFmtId="0" fontId="3" fillId="2" borderId="6" xfId="0" applyFont="1" applyFill="1" applyBorder="1" applyAlignment="1" applyProtection="1">
      <alignment horizontal="center" vertical="center" textRotation="45"/>
      <protection locked="0"/>
    </xf>
    <xf numFmtId="0" fontId="8" fillId="2" borderId="4" xfId="1" applyFont="1" applyFill="1" applyBorder="1" applyAlignment="1" applyProtection="1">
      <alignment horizontal="center" vertical="center" wrapText="1"/>
      <protection locked="0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8" fillId="2" borderId="8" xfId="1" applyFont="1" applyFill="1" applyBorder="1" applyAlignment="1" applyProtection="1">
      <alignment horizontal="center" vertical="center" wrapText="1"/>
      <protection locked="0"/>
    </xf>
    <xf numFmtId="0" fontId="8" fillId="2" borderId="4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colors>
    <mruColors>
      <color rgb="FF66FF33"/>
      <color rgb="FF92D05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hyperlink" Target="#&#214;&#286;RENC&#304;L&#304;STES&#304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259080</xdr:colOff>
      <xdr:row>0</xdr:row>
      <xdr:rowOff>167640</xdr:rowOff>
    </xdr:from>
    <xdr:ext cx="1508760" cy="411480"/>
    <xdr:sp macro="" textlink="">
      <xdr:nvSpPr>
        <xdr:cNvPr id="5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591800" y="16764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38100</xdr:colOff>
      <xdr:row>2</xdr:row>
      <xdr:rowOff>83820</xdr:rowOff>
    </xdr:from>
    <xdr:to>
      <xdr:col>2</xdr:col>
      <xdr:colOff>1428750</xdr:colOff>
      <xdr:row>4</xdr:row>
      <xdr:rowOff>329565</xdr:rowOff>
    </xdr:to>
    <xdr:sp macro="" textlink="">
      <xdr:nvSpPr>
        <xdr:cNvPr id="7" name="7 Metin kutusu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800100" y="58674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1508760" cy="411480"/>
    <xdr:sp macro="" textlink="">
      <xdr:nvSpPr>
        <xdr:cNvPr id="5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9784080" y="25146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99060</xdr:colOff>
      <xdr:row>2</xdr:row>
      <xdr:rowOff>68580</xdr:rowOff>
    </xdr:from>
    <xdr:to>
      <xdr:col>2</xdr:col>
      <xdr:colOff>1489710</xdr:colOff>
      <xdr:row>4</xdr:row>
      <xdr:rowOff>421005</xdr:rowOff>
    </xdr:to>
    <xdr:sp macro="" textlink="">
      <xdr:nvSpPr>
        <xdr:cNvPr id="7" name="7 Metin kutusu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876300" y="57150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198120</xdr:colOff>
      <xdr:row>0</xdr:row>
      <xdr:rowOff>129540</xdr:rowOff>
    </xdr:from>
    <xdr:ext cx="1508760" cy="411480"/>
    <xdr:sp macro="" textlink="">
      <xdr:nvSpPr>
        <xdr:cNvPr id="7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8938260" y="12954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53340</xdr:colOff>
      <xdr:row>2</xdr:row>
      <xdr:rowOff>60960</xdr:rowOff>
    </xdr:from>
    <xdr:to>
      <xdr:col>2</xdr:col>
      <xdr:colOff>1443990</xdr:colOff>
      <xdr:row>4</xdr:row>
      <xdr:rowOff>413385</xdr:rowOff>
    </xdr:to>
    <xdr:sp macro="" textlink="">
      <xdr:nvSpPr>
        <xdr:cNvPr id="4" name="7 Metin kutusu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830580" y="56388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152400</xdr:colOff>
      <xdr:row>0</xdr:row>
      <xdr:rowOff>121920</xdr:rowOff>
    </xdr:from>
    <xdr:ext cx="1508760" cy="411480"/>
    <xdr:sp macro="" textlink="">
      <xdr:nvSpPr>
        <xdr:cNvPr id="4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9273540" y="12192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99060</xdr:colOff>
      <xdr:row>2</xdr:row>
      <xdr:rowOff>83820</xdr:rowOff>
    </xdr:from>
    <xdr:to>
      <xdr:col>2</xdr:col>
      <xdr:colOff>1489710</xdr:colOff>
      <xdr:row>4</xdr:row>
      <xdr:rowOff>436245</xdr:rowOff>
    </xdr:to>
    <xdr:sp macro="" textlink="">
      <xdr:nvSpPr>
        <xdr:cNvPr id="5" name="7 Metin kutusu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876300" y="58674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38100</xdr:colOff>
      <xdr:row>0</xdr:row>
      <xdr:rowOff>144780</xdr:rowOff>
    </xdr:from>
    <xdr:ext cx="1508760" cy="411480"/>
    <xdr:sp macro="" textlink="">
      <xdr:nvSpPr>
        <xdr:cNvPr id="5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8862060" y="14478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60960</xdr:colOff>
      <xdr:row>2</xdr:row>
      <xdr:rowOff>38100</xdr:rowOff>
    </xdr:from>
    <xdr:to>
      <xdr:col>2</xdr:col>
      <xdr:colOff>1451610</xdr:colOff>
      <xdr:row>4</xdr:row>
      <xdr:rowOff>390525</xdr:rowOff>
    </xdr:to>
    <xdr:sp macro="" textlink="">
      <xdr:nvSpPr>
        <xdr:cNvPr id="6" name="7 Metin kutusu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838200" y="54102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152400</xdr:colOff>
      <xdr:row>0</xdr:row>
      <xdr:rowOff>190500</xdr:rowOff>
    </xdr:from>
    <xdr:ext cx="1508760" cy="411480"/>
    <xdr:sp macro="" textlink="">
      <xdr:nvSpPr>
        <xdr:cNvPr id="5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9060180" y="19050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45720</xdr:colOff>
      <xdr:row>2</xdr:row>
      <xdr:rowOff>68580</xdr:rowOff>
    </xdr:from>
    <xdr:to>
      <xdr:col>2</xdr:col>
      <xdr:colOff>1436370</xdr:colOff>
      <xdr:row>4</xdr:row>
      <xdr:rowOff>421005</xdr:rowOff>
    </xdr:to>
    <xdr:sp macro="" textlink="">
      <xdr:nvSpPr>
        <xdr:cNvPr id="7" name="7 Metin kutusu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822960" y="57150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914400</xdr:colOff>
      <xdr:row>0</xdr:row>
      <xdr:rowOff>160020</xdr:rowOff>
    </xdr:from>
    <xdr:ext cx="1508760" cy="411480"/>
    <xdr:sp macro="" textlink="">
      <xdr:nvSpPr>
        <xdr:cNvPr id="5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9776460" y="16002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106680</xdr:colOff>
      <xdr:row>2</xdr:row>
      <xdr:rowOff>114300</xdr:rowOff>
    </xdr:from>
    <xdr:to>
      <xdr:col>2</xdr:col>
      <xdr:colOff>1497330</xdr:colOff>
      <xdr:row>4</xdr:row>
      <xdr:rowOff>466725</xdr:rowOff>
    </xdr:to>
    <xdr:sp macro="" textlink="">
      <xdr:nvSpPr>
        <xdr:cNvPr id="4" name="7 Metin kutusu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883920" y="61722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304800</xdr:colOff>
      <xdr:row>0</xdr:row>
      <xdr:rowOff>182880</xdr:rowOff>
    </xdr:from>
    <xdr:ext cx="1508760" cy="411480"/>
    <xdr:sp macro="" textlink="">
      <xdr:nvSpPr>
        <xdr:cNvPr id="3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7437120" y="18288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0</xdr:row>
      <xdr:rowOff>167640</xdr:rowOff>
    </xdr:from>
    <xdr:ext cx="1508760" cy="411480"/>
    <xdr:sp macro="" textlink="">
      <xdr:nvSpPr>
        <xdr:cNvPr id="5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/>
      </xdr:nvSpPr>
      <xdr:spPr>
        <a:xfrm>
          <a:off x="8972550" y="16764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92363</xdr:colOff>
      <xdr:row>2</xdr:row>
      <xdr:rowOff>69273</xdr:rowOff>
    </xdr:from>
    <xdr:to>
      <xdr:col>2</xdr:col>
      <xdr:colOff>1483013</xdr:colOff>
      <xdr:row>7</xdr:row>
      <xdr:rowOff>61576</xdr:rowOff>
    </xdr:to>
    <xdr:sp macro="" textlink="">
      <xdr:nvSpPr>
        <xdr:cNvPr id="4" name="7 Metin kutusu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800484" y="592667"/>
          <a:ext cx="1390650" cy="1262303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</xdr:row>
      <xdr:rowOff>0</xdr:rowOff>
    </xdr:from>
    <xdr:ext cx="1508760" cy="411480"/>
    <xdr:sp macro="" textlink="">
      <xdr:nvSpPr>
        <xdr:cNvPr id="17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/>
      </xdr:nvSpPr>
      <xdr:spPr>
        <a:xfrm>
          <a:off x="8374380" y="25146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236220</xdr:colOff>
      <xdr:row>3</xdr:row>
      <xdr:rowOff>91440</xdr:rowOff>
    </xdr:from>
    <xdr:to>
      <xdr:col>2</xdr:col>
      <xdr:colOff>1626870</xdr:colOff>
      <xdr:row>8</xdr:row>
      <xdr:rowOff>192405</xdr:rowOff>
    </xdr:to>
    <xdr:sp macro="" textlink="">
      <xdr:nvSpPr>
        <xdr:cNvPr id="5" name="7 Metin kutusu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 txBox="1"/>
      </xdr:nvSpPr>
      <xdr:spPr>
        <a:xfrm>
          <a:off x="944880" y="84582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220980</xdr:colOff>
      <xdr:row>0</xdr:row>
      <xdr:rowOff>99060</xdr:rowOff>
    </xdr:from>
    <xdr:ext cx="1508760" cy="411480"/>
    <xdr:sp macro="" textlink="">
      <xdr:nvSpPr>
        <xdr:cNvPr id="10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/>
      </xdr:nvSpPr>
      <xdr:spPr>
        <a:xfrm>
          <a:off x="6972300" y="9906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167640</xdr:colOff>
      <xdr:row>2</xdr:row>
      <xdr:rowOff>190500</xdr:rowOff>
    </xdr:from>
    <xdr:to>
      <xdr:col>2</xdr:col>
      <xdr:colOff>1558290</xdr:colOff>
      <xdr:row>8</xdr:row>
      <xdr:rowOff>40005</xdr:rowOff>
    </xdr:to>
    <xdr:sp macro="" textlink="">
      <xdr:nvSpPr>
        <xdr:cNvPr id="3" name="7 Metin kutusu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876300" y="69342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</xdr:row>
      <xdr:rowOff>66675</xdr:rowOff>
    </xdr:from>
    <xdr:to>
      <xdr:col>2</xdr:col>
      <xdr:colOff>1438275</xdr:colOff>
      <xdr:row>4</xdr:row>
      <xdr:rowOff>312420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09625" y="569595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  <xdr:oneCellAnchor>
    <xdr:from>
      <xdr:col>47</xdr:col>
      <xdr:colOff>0</xdr:colOff>
      <xdr:row>1</xdr:row>
      <xdr:rowOff>0</xdr:rowOff>
    </xdr:from>
    <xdr:ext cx="1508760" cy="411480"/>
    <xdr:sp macro="" textlink="">
      <xdr:nvSpPr>
        <xdr:cNvPr id="4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010900" y="25146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152400</xdr:colOff>
      <xdr:row>0</xdr:row>
      <xdr:rowOff>182880</xdr:rowOff>
    </xdr:from>
    <xdr:ext cx="1508760" cy="411480"/>
    <xdr:sp macro="" textlink="">
      <xdr:nvSpPr>
        <xdr:cNvPr id="5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/>
      </xdr:nvSpPr>
      <xdr:spPr>
        <a:xfrm>
          <a:off x="9273540" y="18288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106680</xdr:colOff>
      <xdr:row>2</xdr:row>
      <xdr:rowOff>106680</xdr:rowOff>
    </xdr:from>
    <xdr:to>
      <xdr:col>2</xdr:col>
      <xdr:colOff>1497330</xdr:colOff>
      <xdr:row>7</xdr:row>
      <xdr:rowOff>207645</xdr:rowOff>
    </xdr:to>
    <xdr:sp macro="" textlink="">
      <xdr:nvSpPr>
        <xdr:cNvPr id="3" name="7 Metin kutusu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815340" y="60960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7620</xdr:colOff>
      <xdr:row>0</xdr:row>
      <xdr:rowOff>83820</xdr:rowOff>
    </xdr:from>
    <xdr:ext cx="1508760" cy="411480"/>
    <xdr:sp macro="" textlink="">
      <xdr:nvSpPr>
        <xdr:cNvPr id="5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/>
      </xdr:nvSpPr>
      <xdr:spPr>
        <a:xfrm>
          <a:off x="8153400" y="8382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121920</xdr:colOff>
      <xdr:row>2</xdr:row>
      <xdr:rowOff>205740</xdr:rowOff>
    </xdr:from>
    <xdr:to>
      <xdr:col>2</xdr:col>
      <xdr:colOff>1512570</xdr:colOff>
      <xdr:row>6</xdr:row>
      <xdr:rowOff>40005</xdr:rowOff>
    </xdr:to>
    <xdr:sp macro="" textlink="">
      <xdr:nvSpPr>
        <xdr:cNvPr id="3" name="7 Metin kutusu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830580" y="70866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175260</xdr:colOff>
      <xdr:row>0</xdr:row>
      <xdr:rowOff>106680</xdr:rowOff>
    </xdr:from>
    <xdr:ext cx="1508760" cy="411480"/>
    <xdr:sp macro="" textlink="">
      <xdr:nvSpPr>
        <xdr:cNvPr id="4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/>
      </xdr:nvSpPr>
      <xdr:spPr>
        <a:xfrm>
          <a:off x="6850380" y="10668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92765</xdr:colOff>
      <xdr:row>2</xdr:row>
      <xdr:rowOff>53009</xdr:rowOff>
    </xdr:from>
    <xdr:to>
      <xdr:col>2</xdr:col>
      <xdr:colOff>1483415</xdr:colOff>
      <xdr:row>7</xdr:row>
      <xdr:rowOff>152318</xdr:rowOff>
    </xdr:to>
    <xdr:sp macro="" textlink="">
      <xdr:nvSpPr>
        <xdr:cNvPr id="3" name="7 Metin kutusu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801756" y="556592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175260</xdr:colOff>
      <xdr:row>0</xdr:row>
      <xdr:rowOff>106680</xdr:rowOff>
    </xdr:from>
    <xdr:ext cx="1508760" cy="411480"/>
    <xdr:sp macro="" textlink="">
      <xdr:nvSpPr>
        <xdr:cNvPr id="2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7459980" y="10668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152400</xdr:colOff>
      <xdr:row>2</xdr:row>
      <xdr:rowOff>139147</xdr:rowOff>
    </xdr:from>
    <xdr:to>
      <xdr:col>2</xdr:col>
      <xdr:colOff>1543050</xdr:colOff>
      <xdr:row>7</xdr:row>
      <xdr:rowOff>238456</xdr:rowOff>
    </xdr:to>
    <xdr:sp macro="" textlink="">
      <xdr:nvSpPr>
        <xdr:cNvPr id="4" name="7 Metin kutusu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/>
      </xdr:nvSpPr>
      <xdr:spPr>
        <a:xfrm>
          <a:off x="861391" y="64273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68580</xdr:colOff>
      <xdr:row>0</xdr:row>
      <xdr:rowOff>175260</xdr:rowOff>
    </xdr:from>
    <xdr:ext cx="1508760" cy="411480"/>
    <xdr:sp macro="" textlink="">
      <xdr:nvSpPr>
        <xdr:cNvPr id="6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SpPr/>
      </xdr:nvSpPr>
      <xdr:spPr>
        <a:xfrm>
          <a:off x="7589520" y="17526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236220</xdr:colOff>
      <xdr:row>0</xdr:row>
      <xdr:rowOff>129540</xdr:rowOff>
    </xdr:from>
    <xdr:ext cx="1508760" cy="411480"/>
    <xdr:sp macro="" textlink="">
      <xdr:nvSpPr>
        <xdr:cNvPr id="5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/>
      </xdr:nvSpPr>
      <xdr:spPr>
        <a:xfrm>
          <a:off x="7299960" y="12954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160020</xdr:colOff>
      <xdr:row>2</xdr:row>
      <xdr:rowOff>106680</xdr:rowOff>
    </xdr:from>
    <xdr:to>
      <xdr:col>2</xdr:col>
      <xdr:colOff>1550670</xdr:colOff>
      <xdr:row>5</xdr:row>
      <xdr:rowOff>321945</xdr:rowOff>
    </xdr:to>
    <xdr:sp macro="" textlink="">
      <xdr:nvSpPr>
        <xdr:cNvPr id="4" name="7 Metin kutusu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/>
      </xdr:nvSpPr>
      <xdr:spPr>
        <a:xfrm>
          <a:off x="800100" y="60960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205740</xdr:colOff>
      <xdr:row>0</xdr:row>
      <xdr:rowOff>129540</xdr:rowOff>
    </xdr:from>
    <xdr:ext cx="1508760" cy="411480"/>
    <xdr:sp macro="" textlink="">
      <xdr:nvSpPr>
        <xdr:cNvPr id="4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/>
      </xdr:nvSpPr>
      <xdr:spPr>
        <a:xfrm>
          <a:off x="7490460" y="12954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99060</xdr:colOff>
      <xdr:row>2</xdr:row>
      <xdr:rowOff>106680</xdr:rowOff>
    </xdr:from>
    <xdr:to>
      <xdr:col>2</xdr:col>
      <xdr:colOff>1489710</xdr:colOff>
      <xdr:row>6</xdr:row>
      <xdr:rowOff>93345</xdr:rowOff>
    </xdr:to>
    <xdr:sp macro="" textlink="">
      <xdr:nvSpPr>
        <xdr:cNvPr id="5" name="7 Metin kutusu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 txBox="1"/>
      </xdr:nvSpPr>
      <xdr:spPr>
        <a:xfrm>
          <a:off x="739140" y="60960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236220</xdr:colOff>
      <xdr:row>0</xdr:row>
      <xdr:rowOff>106680</xdr:rowOff>
    </xdr:from>
    <xdr:ext cx="1508760" cy="411480"/>
    <xdr:sp macro="" textlink="">
      <xdr:nvSpPr>
        <xdr:cNvPr id="4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/>
      </xdr:nvSpPr>
      <xdr:spPr>
        <a:xfrm>
          <a:off x="7231380" y="10668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121920</xdr:colOff>
      <xdr:row>2</xdr:row>
      <xdr:rowOff>83820</xdr:rowOff>
    </xdr:from>
    <xdr:to>
      <xdr:col>2</xdr:col>
      <xdr:colOff>1512570</xdr:colOff>
      <xdr:row>8</xdr:row>
      <xdr:rowOff>161925</xdr:rowOff>
    </xdr:to>
    <xdr:sp macro="" textlink="">
      <xdr:nvSpPr>
        <xdr:cNvPr id="6" name="7 Metin kutusu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762000" y="51054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274320</xdr:colOff>
      <xdr:row>0</xdr:row>
      <xdr:rowOff>152400</xdr:rowOff>
    </xdr:from>
    <xdr:ext cx="1508760" cy="411480"/>
    <xdr:sp macro="" textlink="">
      <xdr:nvSpPr>
        <xdr:cNvPr id="4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SpPr/>
      </xdr:nvSpPr>
      <xdr:spPr>
        <a:xfrm>
          <a:off x="7200900" y="15240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129540</xdr:colOff>
      <xdr:row>2</xdr:row>
      <xdr:rowOff>160020</xdr:rowOff>
    </xdr:from>
    <xdr:to>
      <xdr:col>2</xdr:col>
      <xdr:colOff>1520190</xdr:colOff>
      <xdr:row>5</xdr:row>
      <xdr:rowOff>352425</xdr:rowOff>
    </xdr:to>
    <xdr:sp macro="" textlink="">
      <xdr:nvSpPr>
        <xdr:cNvPr id="6" name="7 Metin kutusu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769620" y="66294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0</xdr:row>
      <xdr:rowOff>152400</xdr:rowOff>
    </xdr:from>
    <xdr:ext cx="1508760" cy="411480"/>
    <xdr:sp macro="" textlink="">
      <xdr:nvSpPr>
        <xdr:cNvPr id="5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/>
      </xdr:nvSpPr>
      <xdr:spPr>
        <a:xfrm>
          <a:off x="8427720" y="15240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205740</xdr:colOff>
      <xdr:row>2</xdr:row>
      <xdr:rowOff>205740</xdr:rowOff>
    </xdr:from>
    <xdr:to>
      <xdr:col>2</xdr:col>
      <xdr:colOff>1596390</xdr:colOff>
      <xdr:row>6</xdr:row>
      <xdr:rowOff>40005</xdr:rowOff>
    </xdr:to>
    <xdr:sp macro="" textlink="">
      <xdr:nvSpPr>
        <xdr:cNvPr id="4" name="7 Metin kutusu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 txBox="1"/>
      </xdr:nvSpPr>
      <xdr:spPr>
        <a:xfrm>
          <a:off x="982980" y="70866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48</xdr:col>
      <xdr:colOff>22860</xdr:colOff>
      <xdr:row>0</xdr:row>
      <xdr:rowOff>99060</xdr:rowOff>
    </xdr:from>
    <xdr:ext cx="1508760" cy="411480"/>
    <xdr:sp macro="" textlink="">
      <xdr:nvSpPr>
        <xdr:cNvPr id="5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1330940" y="9906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45720</xdr:colOff>
      <xdr:row>2</xdr:row>
      <xdr:rowOff>45720</xdr:rowOff>
    </xdr:from>
    <xdr:to>
      <xdr:col>2</xdr:col>
      <xdr:colOff>1436370</xdr:colOff>
      <xdr:row>4</xdr:row>
      <xdr:rowOff>291465</xdr:rowOff>
    </xdr:to>
    <xdr:sp macro="" textlink="">
      <xdr:nvSpPr>
        <xdr:cNvPr id="6" name="7 Metin kutusu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807720" y="54864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160020</xdr:colOff>
      <xdr:row>0</xdr:row>
      <xdr:rowOff>152400</xdr:rowOff>
    </xdr:from>
    <xdr:ext cx="1508760" cy="411480"/>
    <xdr:sp macro="" textlink="">
      <xdr:nvSpPr>
        <xdr:cNvPr id="5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/>
      </xdr:nvSpPr>
      <xdr:spPr>
        <a:xfrm>
          <a:off x="8092440" y="15240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121920</xdr:colOff>
      <xdr:row>2</xdr:row>
      <xdr:rowOff>114300</xdr:rowOff>
    </xdr:from>
    <xdr:to>
      <xdr:col>2</xdr:col>
      <xdr:colOff>1512570</xdr:colOff>
      <xdr:row>5</xdr:row>
      <xdr:rowOff>329565</xdr:rowOff>
    </xdr:to>
    <xdr:sp macro="" textlink="">
      <xdr:nvSpPr>
        <xdr:cNvPr id="6" name="7 Metin kutusu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762000" y="61722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190500</xdr:colOff>
      <xdr:row>0</xdr:row>
      <xdr:rowOff>114300</xdr:rowOff>
    </xdr:from>
    <xdr:ext cx="1508760" cy="411480"/>
    <xdr:sp macro="" textlink="">
      <xdr:nvSpPr>
        <xdr:cNvPr id="5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SpPr/>
      </xdr:nvSpPr>
      <xdr:spPr>
        <a:xfrm>
          <a:off x="7658100" y="11430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91440</xdr:colOff>
      <xdr:row>2</xdr:row>
      <xdr:rowOff>83820</xdr:rowOff>
    </xdr:from>
    <xdr:to>
      <xdr:col>2</xdr:col>
      <xdr:colOff>1482090</xdr:colOff>
      <xdr:row>5</xdr:row>
      <xdr:rowOff>299085</xdr:rowOff>
    </xdr:to>
    <xdr:sp macro="" textlink="">
      <xdr:nvSpPr>
        <xdr:cNvPr id="6" name="7 Metin kutusu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731520" y="58674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68580</xdr:colOff>
      <xdr:row>1</xdr:row>
      <xdr:rowOff>110490</xdr:rowOff>
    </xdr:from>
    <xdr:ext cx="1508760" cy="411480"/>
    <xdr:sp macro="" textlink="">
      <xdr:nvSpPr>
        <xdr:cNvPr id="5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/>
      </xdr:nvSpPr>
      <xdr:spPr>
        <a:xfrm>
          <a:off x="9113520" y="36195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</xdr:row>
      <xdr:rowOff>0</xdr:rowOff>
    </xdr:from>
    <xdr:ext cx="1508760" cy="411480"/>
    <xdr:sp macro="" textlink="">
      <xdr:nvSpPr>
        <xdr:cNvPr id="2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>
          <a:off x="10538460" y="25146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99060</xdr:colOff>
      <xdr:row>2</xdr:row>
      <xdr:rowOff>68580</xdr:rowOff>
    </xdr:from>
    <xdr:to>
      <xdr:col>2</xdr:col>
      <xdr:colOff>1489710</xdr:colOff>
      <xdr:row>4</xdr:row>
      <xdr:rowOff>421005</xdr:rowOff>
    </xdr:to>
    <xdr:sp macro="" textlink="">
      <xdr:nvSpPr>
        <xdr:cNvPr id="3" name="7 Metin kutusu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SpPr txBox="1"/>
      </xdr:nvSpPr>
      <xdr:spPr>
        <a:xfrm>
          <a:off x="876300" y="57150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198120</xdr:colOff>
      <xdr:row>0</xdr:row>
      <xdr:rowOff>129540</xdr:rowOff>
    </xdr:from>
    <xdr:ext cx="1508760" cy="411480"/>
    <xdr:sp macro="" textlink="">
      <xdr:nvSpPr>
        <xdr:cNvPr id="2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>
          <a:off x="9730740" y="12954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53340</xdr:colOff>
      <xdr:row>2</xdr:row>
      <xdr:rowOff>60960</xdr:rowOff>
    </xdr:from>
    <xdr:to>
      <xdr:col>2</xdr:col>
      <xdr:colOff>1443990</xdr:colOff>
      <xdr:row>4</xdr:row>
      <xdr:rowOff>413385</xdr:rowOff>
    </xdr:to>
    <xdr:sp macro="" textlink="">
      <xdr:nvSpPr>
        <xdr:cNvPr id="3" name="7 Metin kutusu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830580" y="56388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152400</xdr:colOff>
      <xdr:row>0</xdr:row>
      <xdr:rowOff>121920</xdr:rowOff>
    </xdr:from>
    <xdr:ext cx="1508760" cy="411480"/>
    <xdr:sp macro="" textlink="">
      <xdr:nvSpPr>
        <xdr:cNvPr id="2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/>
      </xdr:nvSpPr>
      <xdr:spPr>
        <a:xfrm>
          <a:off x="11209020" y="12192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99060</xdr:colOff>
      <xdr:row>2</xdr:row>
      <xdr:rowOff>83820</xdr:rowOff>
    </xdr:from>
    <xdr:to>
      <xdr:col>2</xdr:col>
      <xdr:colOff>1489710</xdr:colOff>
      <xdr:row>4</xdr:row>
      <xdr:rowOff>436245</xdr:rowOff>
    </xdr:to>
    <xdr:sp macro="" textlink="">
      <xdr:nvSpPr>
        <xdr:cNvPr id="3" name="7 Metin kutusu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SpPr txBox="1"/>
      </xdr:nvSpPr>
      <xdr:spPr>
        <a:xfrm>
          <a:off x="876300" y="58674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38100</xdr:colOff>
      <xdr:row>0</xdr:row>
      <xdr:rowOff>144780</xdr:rowOff>
    </xdr:from>
    <xdr:ext cx="1508760" cy="411480"/>
    <xdr:sp macro="" textlink="">
      <xdr:nvSpPr>
        <xdr:cNvPr id="2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/>
      </xdr:nvSpPr>
      <xdr:spPr>
        <a:xfrm>
          <a:off x="10462260" y="14478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60960</xdr:colOff>
      <xdr:row>2</xdr:row>
      <xdr:rowOff>38100</xdr:rowOff>
    </xdr:from>
    <xdr:to>
      <xdr:col>2</xdr:col>
      <xdr:colOff>1451610</xdr:colOff>
      <xdr:row>4</xdr:row>
      <xdr:rowOff>390525</xdr:rowOff>
    </xdr:to>
    <xdr:sp macro="" textlink="">
      <xdr:nvSpPr>
        <xdr:cNvPr id="3" name="7 Metin kutusu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SpPr txBox="1"/>
      </xdr:nvSpPr>
      <xdr:spPr>
        <a:xfrm>
          <a:off x="838200" y="54102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152400</xdr:colOff>
      <xdr:row>0</xdr:row>
      <xdr:rowOff>190500</xdr:rowOff>
    </xdr:from>
    <xdr:ext cx="1508760" cy="411480"/>
    <xdr:sp macro="" textlink="">
      <xdr:nvSpPr>
        <xdr:cNvPr id="2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/>
      </xdr:nvSpPr>
      <xdr:spPr>
        <a:xfrm>
          <a:off x="12938760" y="19050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45720</xdr:colOff>
      <xdr:row>2</xdr:row>
      <xdr:rowOff>68580</xdr:rowOff>
    </xdr:from>
    <xdr:to>
      <xdr:col>2</xdr:col>
      <xdr:colOff>1436370</xdr:colOff>
      <xdr:row>4</xdr:row>
      <xdr:rowOff>421005</xdr:rowOff>
    </xdr:to>
    <xdr:sp macro="" textlink="">
      <xdr:nvSpPr>
        <xdr:cNvPr id="3" name="7 Metin kutusu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SpPr txBox="1"/>
      </xdr:nvSpPr>
      <xdr:spPr>
        <a:xfrm>
          <a:off x="822960" y="57150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914400</xdr:colOff>
      <xdr:row>0</xdr:row>
      <xdr:rowOff>160020</xdr:rowOff>
    </xdr:from>
    <xdr:ext cx="1508760" cy="411480"/>
    <xdr:sp macro="" textlink="">
      <xdr:nvSpPr>
        <xdr:cNvPr id="2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/>
      </xdr:nvSpPr>
      <xdr:spPr>
        <a:xfrm>
          <a:off x="12115800" y="16002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106680</xdr:colOff>
      <xdr:row>2</xdr:row>
      <xdr:rowOff>114300</xdr:rowOff>
    </xdr:from>
    <xdr:to>
      <xdr:col>2</xdr:col>
      <xdr:colOff>1497330</xdr:colOff>
      <xdr:row>4</xdr:row>
      <xdr:rowOff>466725</xdr:rowOff>
    </xdr:to>
    <xdr:sp macro="" textlink="">
      <xdr:nvSpPr>
        <xdr:cNvPr id="3" name="7 Metin kutusu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SpPr txBox="1"/>
      </xdr:nvSpPr>
      <xdr:spPr>
        <a:xfrm>
          <a:off x="883920" y="61722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304800</xdr:colOff>
      <xdr:row>0</xdr:row>
      <xdr:rowOff>182880</xdr:rowOff>
    </xdr:from>
    <xdr:ext cx="1508760" cy="411480"/>
    <xdr:sp macro="" textlink="">
      <xdr:nvSpPr>
        <xdr:cNvPr id="2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/>
      </xdr:nvSpPr>
      <xdr:spPr>
        <a:xfrm>
          <a:off x="7825740" y="18288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</xdr:colOff>
      <xdr:row>2</xdr:row>
      <xdr:rowOff>112395</xdr:rowOff>
    </xdr:from>
    <xdr:to>
      <xdr:col>2</xdr:col>
      <xdr:colOff>1445895</xdr:colOff>
      <xdr:row>4</xdr:row>
      <xdr:rowOff>106680</xdr:rowOff>
    </xdr:to>
    <xdr:sp macro="" textlink="">
      <xdr:nvSpPr>
        <xdr:cNvPr id="10" name="9 Metin kutusu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817245" y="615315"/>
          <a:ext cx="1390650" cy="110680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  <a:endParaRPr lang="tr-TR" sz="1200">
            <a:effectLst/>
          </a:endParaRPr>
        </a:p>
        <a:p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tr-TR" sz="1200">
            <a:effectLst/>
          </a:endParaRPr>
        </a:p>
        <a:p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tr-TR" sz="1200">
            <a:effectLst/>
          </a:endParaRPr>
        </a:p>
        <a:p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tr-TR" sz="1200">
            <a:effectLst/>
          </a:endParaRPr>
        </a:p>
        <a:p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endParaRPr lang="tr-TR" sz="1200" baseline="0"/>
        </a:p>
        <a:p>
          <a:endParaRPr lang="tr-TR" sz="1100"/>
        </a:p>
      </xdr:txBody>
    </xdr:sp>
    <xdr:clientData/>
  </xdr:twoCellAnchor>
  <xdr:oneCellAnchor>
    <xdr:from>
      <xdr:col>45</xdr:col>
      <xdr:colOff>0</xdr:colOff>
      <xdr:row>0</xdr:row>
      <xdr:rowOff>144780</xdr:rowOff>
    </xdr:from>
    <xdr:ext cx="1508760" cy="411480"/>
    <xdr:sp macro="" textlink="">
      <xdr:nvSpPr>
        <xdr:cNvPr id="6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11483340" y="14478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7620</xdr:colOff>
      <xdr:row>0</xdr:row>
      <xdr:rowOff>137160</xdr:rowOff>
    </xdr:from>
    <xdr:ext cx="1508760" cy="411480"/>
    <xdr:sp macro="" textlink="">
      <xdr:nvSpPr>
        <xdr:cNvPr id="2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/>
      </xdr:nvSpPr>
      <xdr:spPr>
        <a:xfrm>
          <a:off x="9098280" y="13716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91440</xdr:colOff>
      <xdr:row>2</xdr:row>
      <xdr:rowOff>99060</xdr:rowOff>
    </xdr:from>
    <xdr:to>
      <xdr:col>2</xdr:col>
      <xdr:colOff>1482090</xdr:colOff>
      <xdr:row>5</xdr:row>
      <xdr:rowOff>314325</xdr:rowOff>
    </xdr:to>
    <xdr:sp macro="" textlink="">
      <xdr:nvSpPr>
        <xdr:cNvPr id="3" name="7 Metin kutusu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SpPr txBox="1"/>
      </xdr:nvSpPr>
      <xdr:spPr>
        <a:xfrm>
          <a:off x="868680" y="60198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7620</xdr:colOff>
      <xdr:row>0</xdr:row>
      <xdr:rowOff>137160</xdr:rowOff>
    </xdr:from>
    <xdr:ext cx="1508760" cy="411480"/>
    <xdr:sp macro="" textlink="">
      <xdr:nvSpPr>
        <xdr:cNvPr id="2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/>
      </xdr:nvSpPr>
      <xdr:spPr>
        <a:xfrm>
          <a:off x="9098280" y="13716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91440</xdr:colOff>
      <xdr:row>2</xdr:row>
      <xdr:rowOff>99060</xdr:rowOff>
    </xdr:from>
    <xdr:to>
      <xdr:col>2</xdr:col>
      <xdr:colOff>1482090</xdr:colOff>
      <xdr:row>5</xdr:row>
      <xdr:rowOff>314325</xdr:rowOff>
    </xdr:to>
    <xdr:sp macro="" textlink="">
      <xdr:nvSpPr>
        <xdr:cNvPr id="3" name="7 Metin kutusu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SpPr txBox="1"/>
      </xdr:nvSpPr>
      <xdr:spPr>
        <a:xfrm>
          <a:off x="868680" y="60198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541020</xdr:colOff>
      <xdr:row>0</xdr:row>
      <xdr:rowOff>220980</xdr:rowOff>
    </xdr:from>
    <xdr:ext cx="1508760" cy="411480"/>
    <xdr:sp macro="" textlink="">
      <xdr:nvSpPr>
        <xdr:cNvPr id="2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/>
      </xdr:nvSpPr>
      <xdr:spPr>
        <a:xfrm>
          <a:off x="7033260" y="22098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</xdr:colOff>
      <xdr:row>0</xdr:row>
      <xdr:rowOff>137160</xdr:rowOff>
    </xdr:from>
    <xdr:ext cx="1508760" cy="411480"/>
    <xdr:sp macro="" textlink="">
      <xdr:nvSpPr>
        <xdr:cNvPr id="4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SpPr/>
      </xdr:nvSpPr>
      <xdr:spPr>
        <a:xfrm>
          <a:off x="8001000" y="13716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91440</xdr:colOff>
      <xdr:row>2</xdr:row>
      <xdr:rowOff>99060</xdr:rowOff>
    </xdr:from>
    <xdr:to>
      <xdr:col>2</xdr:col>
      <xdr:colOff>1482090</xdr:colOff>
      <xdr:row>5</xdr:row>
      <xdr:rowOff>314325</xdr:rowOff>
    </xdr:to>
    <xdr:sp macro="" textlink="">
      <xdr:nvSpPr>
        <xdr:cNvPr id="7" name="7 Metin kutusu">
          <a:extLst>
            <a:ext uri="{FF2B5EF4-FFF2-40B4-BE49-F238E27FC236}">
              <a16:creationId xmlns:a16="http://schemas.microsoft.com/office/drawing/2014/main" id="{00000000-0008-0000-2C00-000007000000}"/>
            </a:ext>
          </a:extLst>
        </xdr:cNvPr>
        <xdr:cNvSpPr txBox="1"/>
      </xdr:nvSpPr>
      <xdr:spPr>
        <a:xfrm>
          <a:off x="868680" y="60198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373380</xdr:colOff>
      <xdr:row>0</xdr:row>
      <xdr:rowOff>152400</xdr:rowOff>
    </xdr:from>
    <xdr:ext cx="1508760" cy="411480"/>
    <xdr:sp macro="" textlink="">
      <xdr:nvSpPr>
        <xdr:cNvPr id="4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4000000}"/>
            </a:ext>
          </a:extLst>
        </xdr:cNvPr>
        <xdr:cNvSpPr/>
      </xdr:nvSpPr>
      <xdr:spPr>
        <a:xfrm>
          <a:off x="7764780" y="15240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106680</xdr:colOff>
      <xdr:row>2</xdr:row>
      <xdr:rowOff>114300</xdr:rowOff>
    </xdr:from>
    <xdr:to>
      <xdr:col>2</xdr:col>
      <xdr:colOff>1497330</xdr:colOff>
      <xdr:row>5</xdr:row>
      <xdr:rowOff>329565</xdr:rowOff>
    </xdr:to>
    <xdr:sp macro="" textlink="">
      <xdr:nvSpPr>
        <xdr:cNvPr id="5" name="7 Metin kutusu">
          <a:extLst>
            <a:ext uri="{FF2B5EF4-FFF2-40B4-BE49-F238E27FC236}">
              <a16:creationId xmlns:a16="http://schemas.microsoft.com/office/drawing/2014/main" id="{00000000-0008-0000-2D00-000005000000}"/>
            </a:ext>
          </a:extLst>
        </xdr:cNvPr>
        <xdr:cNvSpPr txBox="1"/>
      </xdr:nvSpPr>
      <xdr:spPr>
        <a:xfrm>
          <a:off x="952500" y="61722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</xdr:row>
      <xdr:rowOff>0</xdr:rowOff>
    </xdr:from>
    <xdr:ext cx="1508760" cy="411480"/>
    <xdr:sp macro="" textlink="">
      <xdr:nvSpPr>
        <xdr:cNvPr id="5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5000000}"/>
            </a:ext>
          </a:extLst>
        </xdr:cNvPr>
        <xdr:cNvSpPr/>
      </xdr:nvSpPr>
      <xdr:spPr>
        <a:xfrm>
          <a:off x="7711440" y="25146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68580</xdr:colOff>
      <xdr:row>2</xdr:row>
      <xdr:rowOff>114300</xdr:rowOff>
    </xdr:from>
    <xdr:to>
      <xdr:col>2</xdr:col>
      <xdr:colOff>1459230</xdr:colOff>
      <xdr:row>5</xdr:row>
      <xdr:rowOff>329565</xdr:rowOff>
    </xdr:to>
    <xdr:sp macro="" textlink="">
      <xdr:nvSpPr>
        <xdr:cNvPr id="4" name="7 Metin kutusu">
          <a:extLst>
            <a:ext uri="{FF2B5EF4-FFF2-40B4-BE49-F238E27FC236}">
              <a16:creationId xmlns:a16="http://schemas.microsoft.com/office/drawing/2014/main" id="{00000000-0008-0000-2E00-000004000000}"/>
            </a:ext>
          </a:extLst>
        </xdr:cNvPr>
        <xdr:cNvSpPr txBox="1"/>
      </xdr:nvSpPr>
      <xdr:spPr>
        <a:xfrm>
          <a:off x="899160" y="61722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</xdr:row>
      <xdr:rowOff>0</xdr:rowOff>
    </xdr:from>
    <xdr:ext cx="1508760" cy="411480"/>
    <xdr:sp macro="" textlink="">
      <xdr:nvSpPr>
        <xdr:cNvPr id="7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7000000}"/>
            </a:ext>
          </a:extLst>
        </xdr:cNvPr>
        <xdr:cNvSpPr/>
      </xdr:nvSpPr>
      <xdr:spPr>
        <a:xfrm>
          <a:off x="9639300" y="25146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76200</xdr:colOff>
      <xdr:row>2</xdr:row>
      <xdr:rowOff>106680</xdr:rowOff>
    </xdr:from>
    <xdr:to>
      <xdr:col>2</xdr:col>
      <xdr:colOff>1466850</xdr:colOff>
      <xdr:row>5</xdr:row>
      <xdr:rowOff>321945</xdr:rowOff>
    </xdr:to>
    <xdr:sp macro="" textlink="">
      <xdr:nvSpPr>
        <xdr:cNvPr id="4" name="7 Metin kutusu">
          <a:extLst>
            <a:ext uri="{FF2B5EF4-FFF2-40B4-BE49-F238E27FC236}">
              <a16:creationId xmlns:a16="http://schemas.microsoft.com/office/drawing/2014/main" id="{00000000-0008-0000-2F00-000004000000}"/>
            </a:ext>
          </a:extLst>
        </xdr:cNvPr>
        <xdr:cNvSpPr txBox="1"/>
      </xdr:nvSpPr>
      <xdr:spPr>
        <a:xfrm>
          <a:off x="922020" y="60960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541020</xdr:colOff>
      <xdr:row>0</xdr:row>
      <xdr:rowOff>220980</xdr:rowOff>
    </xdr:from>
    <xdr:ext cx="1508760" cy="411480"/>
    <xdr:sp macro="" textlink="">
      <xdr:nvSpPr>
        <xdr:cNvPr id="4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4000000}"/>
            </a:ext>
          </a:extLst>
        </xdr:cNvPr>
        <xdr:cNvSpPr/>
      </xdr:nvSpPr>
      <xdr:spPr>
        <a:xfrm>
          <a:off x="7056120" y="22098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83820</xdr:rowOff>
    </xdr:from>
    <xdr:ext cx="1508760" cy="411480"/>
    <xdr:sp macro="" textlink="">
      <xdr:nvSpPr>
        <xdr:cNvPr id="5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5000000}"/>
            </a:ext>
          </a:extLst>
        </xdr:cNvPr>
        <xdr:cNvSpPr/>
      </xdr:nvSpPr>
      <xdr:spPr>
        <a:xfrm>
          <a:off x="9357360" y="8382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106680</xdr:colOff>
      <xdr:row>2</xdr:row>
      <xdr:rowOff>99060</xdr:rowOff>
    </xdr:from>
    <xdr:to>
      <xdr:col>2</xdr:col>
      <xdr:colOff>1497330</xdr:colOff>
      <xdr:row>5</xdr:row>
      <xdr:rowOff>314325</xdr:rowOff>
    </xdr:to>
    <xdr:sp macro="" textlink="">
      <xdr:nvSpPr>
        <xdr:cNvPr id="7" name="7 Metin kutusu">
          <a:extLst>
            <a:ext uri="{FF2B5EF4-FFF2-40B4-BE49-F238E27FC236}">
              <a16:creationId xmlns:a16="http://schemas.microsoft.com/office/drawing/2014/main" id="{00000000-0008-0000-3100-000007000000}"/>
            </a:ext>
          </a:extLst>
        </xdr:cNvPr>
        <xdr:cNvSpPr txBox="1"/>
      </xdr:nvSpPr>
      <xdr:spPr>
        <a:xfrm>
          <a:off x="937260" y="60198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312420</xdr:colOff>
      <xdr:row>0</xdr:row>
      <xdr:rowOff>152400</xdr:rowOff>
    </xdr:from>
    <xdr:ext cx="1508760" cy="411480"/>
    <xdr:sp macro="" textlink="">
      <xdr:nvSpPr>
        <xdr:cNvPr id="5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5000000}"/>
            </a:ext>
          </a:extLst>
        </xdr:cNvPr>
        <xdr:cNvSpPr/>
      </xdr:nvSpPr>
      <xdr:spPr>
        <a:xfrm>
          <a:off x="7505700" y="15240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99060</xdr:colOff>
      <xdr:row>2</xdr:row>
      <xdr:rowOff>83820</xdr:rowOff>
    </xdr:from>
    <xdr:to>
      <xdr:col>2</xdr:col>
      <xdr:colOff>1489710</xdr:colOff>
      <xdr:row>5</xdr:row>
      <xdr:rowOff>299085</xdr:rowOff>
    </xdr:to>
    <xdr:sp macro="" textlink="">
      <xdr:nvSpPr>
        <xdr:cNvPr id="7" name="7 Metin kutusu">
          <a:extLst>
            <a:ext uri="{FF2B5EF4-FFF2-40B4-BE49-F238E27FC236}">
              <a16:creationId xmlns:a16="http://schemas.microsoft.com/office/drawing/2014/main" id="{00000000-0008-0000-3200-000007000000}"/>
            </a:ext>
          </a:extLst>
        </xdr:cNvPr>
        <xdr:cNvSpPr txBox="1"/>
      </xdr:nvSpPr>
      <xdr:spPr>
        <a:xfrm>
          <a:off x="929640" y="58674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106680</xdr:colOff>
      <xdr:row>0</xdr:row>
      <xdr:rowOff>91440</xdr:rowOff>
    </xdr:from>
    <xdr:ext cx="1508760" cy="411480"/>
    <xdr:sp macro="" textlink="">
      <xdr:nvSpPr>
        <xdr:cNvPr id="4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1041380" y="9144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60960</xdr:colOff>
      <xdr:row>2</xdr:row>
      <xdr:rowOff>53340</xdr:rowOff>
    </xdr:from>
    <xdr:to>
      <xdr:col>2</xdr:col>
      <xdr:colOff>1451610</xdr:colOff>
      <xdr:row>4</xdr:row>
      <xdr:rowOff>299085</xdr:rowOff>
    </xdr:to>
    <xdr:sp macro="" textlink="">
      <xdr:nvSpPr>
        <xdr:cNvPr id="6" name="7 Metin kutusu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822960" y="55626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190500</xdr:colOff>
      <xdr:row>0</xdr:row>
      <xdr:rowOff>175260</xdr:rowOff>
    </xdr:from>
    <xdr:ext cx="1508760" cy="411480"/>
    <xdr:sp macro="" textlink="">
      <xdr:nvSpPr>
        <xdr:cNvPr id="8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8000000}"/>
            </a:ext>
          </a:extLst>
        </xdr:cNvPr>
        <xdr:cNvSpPr/>
      </xdr:nvSpPr>
      <xdr:spPr>
        <a:xfrm>
          <a:off x="6934200" y="17526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76200</xdr:colOff>
      <xdr:row>2</xdr:row>
      <xdr:rowOff>60960</xdr:rowOff>
    </xdr:from>
    <xdr:to>
      <xdr:col>2</xdr:col>
      <xdr:colOff>1466850</xdr:colOff>
      <xdr:row>5</xdr:row>
      <xdr:rowOff>276225</xdr:rowOff>
    </xdr:to>
    <xdr:sp macro="" textlink="">
      <xdr:nvSpPr>
        <xdr:cNvPr id="5" name="7 Metin kutusu">
          <a:extLst>
            <a:ext uri="{FF2B5EF4-FFF2-40B4-BE49-F238E27FC236}">
              <a16:creationId xmlns:a16="http://schemas.microsoft.com/office/drawing/2014/main" id="{00000000-0008-0000-3300-000005000000}"/>
            </a:ext>
          </a:extLst>
        </xdr:cNvPr>
        <xdr:cNvSpPr txBox="1"/>
      </xdr:nvSpPr>
      <xdr:spPr>
        <a:xfrm>
          <a:off x="906780" y="56388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83820</xdr:rowOff>
    </xdr:from>
    <xdr:ext cx="1508760" cy="411480"/>
    <xdr:sp macro="" textlink="">
      <xdr:nvSpPr>
        <xdr:cNvPr id="2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SpPr/>
      </xdr:nvSpPr>
      <xdr:spPr>
        <a:xfrm>
          <a:off x="8252460" y="8382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106680</xdr:colOff>
      <xdr:row>2</xdr:row>
      <xdr:rowOff>99060</xdr:rowOff>
    </xdr:from>
    <xdr:to>
      <xdr:col>2</xdr:col>
      <xdr:colOff>1497330</xdr:colOff>
      <xdr:row>5</xdr:row>
      <xdr:rowOff>314325</xdr:rowOff>
    </xdr:to>
    <xdr:sp macro="" textlink="">
      <xdr:nvSpPr>
        <xdr:cNvPr id="3" name="7 Metin kutusu">
          <a:extLst>
            <a:ext uri="{FF2B5EF4-FFF2-40B4-BE49-F238E27FC236}">
              <a16:creationId xmlns:a16="http://schemas.microsoft.com/office/drawing/2014/main" id="{00000000-0008-0000-3400-000003000000}"/>
            </a:ext>
          </a:extLst>
        </xdr:cNvPr>
        <xdr:cNvSpPr txBox="1"/>
      </xdr:nvSpPr>
      <xdr:spPr>
        <a:xfrm>
          <a:off x="937260" y="60198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312420</xdr:colOff>
      <xdr:row>0</xdr:row>
      <xdr:rowOff>152400</xdr:rowOff>
    </xdr:from>
    <xdr:ext cx="1508760" cy="411480"/>
    <xdr:sp macro="" textlink="">
      <xdr:nvSpPr>
        <xdr:cNvPr id="2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/>
      </xdr:nvSpPr>
      <xdr:spPr>
        <a:xfrm>
          <a:off x="6934200" y="15240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99060</xdr:colOff>
      <xdr:row>2</xdr:row>
      <xdr:rowOff>83820</xdr:rowOff>
    </xdr:from>
    <xdr:to>
      <xdr:col>2</xdr:col>
      <xdr:colOff>1489710</xdr:colOff>
      <xdr:row>5</xdr:row>
      <xdr:rowOff>299085</xdr:rowOff>
    </xdr:to>
    <xdr:sp macro="" textlink="">
      <xdr:nvSpPr>
        <xdr:cNvPr id="3" name="7 Metin kutusu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SpPr txBox="1"/>
      </xdr:nvSpPr>
      <xdr:spPr>
        <a:xfrm>
          <a:off x="929640" y="58674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190500</xdr:colOff>
      <xdr:row>0</xdr:row>
      <xdr:rowOff>175260</xdr:rowOff>
    </xdr:from>
    <xdr:ext cx="1508760" cy="411480"/>
    <xdr:sp macro="" textlink="">
      <xdr:nvSpPr>
        <xdr:cNvPr id="2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/>
      </xdr:nvSpPr>
      <xdr:spPr>
        <a:xfrm>
          <a:off x="6614160" y="17526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76200</xdr:colOff>
      <xdr:row>2</xdr:row>
      <xdr:rowOff>60960</xdr:rowOff>
    </xdr:from>
    <xdr:to>
      <xdr:col>2</xdr:col>
      <xdr:colOff>1466850</xdr:colOff>
      <xdr:row>5</xdr:row>
      <xdr:rowOff>276225</xdr:rowOff>
    </xdr:to>
    <xdr:sp macro="" textlink="">
      <xdr:nvSpPr>
        <xdr:cNvPr id="3" name="7 Metin kutusu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SpPr txBox="1"/>
      </xdr:nvSpPr>
      <xdr:spPr>
        <a:xfrm>
          <a:off x="906780" y="56388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83820</xdr:colOff>
      <xdr:row>1</xdr:row>
      <xdr:rowOff>27940</xdr:rowOff>
    </xdr:from>
    <xdr:ext cx="1508760" cy="411480"/>
    <xdr:sp macro="" textlink="">
      <xdr:nvSpPr>
        <xdr:cNvPr id="3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700-000003000000}"/>
            </a:ext>
          </a:extLst>
        </xdr:cNvPr>
        <xdr:cNvSpPr/>
      </xdr:nvSpPr>
      <xdr:spPr>
        <a:xfrm>
          <a:off x="8491220" y="28194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320040</xdr:colOff>
      <xdr:row>0</xdr:row>
      <xdr:rowOff>152400</xdr:rowOff>
    </xdr:from>
    <xdr:ext cx="1508760" cy="411480"/>
    <xdr:sp macro="" textlink="">
      <xdr:nvSpPr>
        <xdr:cNvPr id="5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5000000}"/>
            </a:ext>
          </a:extLst>
        </xdr:cNvPr>
        <xdr:cNvSpPr/>
      </xdr:nvSpPr>
      <xdr:spPr>
        <a:xfrm>
          <a:off x="8199120" y="15240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114300</xdr:colOff>
      <xdr:row>2</xdr:row>
      <xdr:rowOff>114300</xdr:rowOff>
    </xdr:from>
    <xdr:to>
      <xdr:col>2</xdr:col>
      <xdr:colOff>1504950</xdr:colOff>
      <xdr:row>5</xdr:row>
      <xdr:rowOff>329565</xdr:rowOff>
    </xdr:to>
    <xdr:sp macro="" textlink="">
      <xdr:nvSpPr>
        <xdr:cNvPr id="4" name="7 Metin kutusu">
          <a:extLst>
            <a:ext uri="{FF2B5EF4-FFF2-40B4-BE49-F238E27FC236}">
              <a16:creationId xmlns:a16="http://schemas.microsoft.com/office/drawing/2014/main" id="{00000000-0008-0000-3800-000004000000}"/>
            </a:ext>
          </a:extLst>
        </xdr:cNvPr>
        <xdr:cNvSpPr txBox="1"/>
      </xdr:nvSpPr>
      <xdr:spPr>
        <a:xfrm>
          <a:off x="891540" y="61722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121920</xdr:colOff>
      <xdr:row>0</xdr:row>
      <xdr:rowOff>182880</xdr:rowOff>
    </xdr:from>
    <xdr:ext cx="1508760" cy="411480"/>
    <xdr:sp macro="" textlink="">
      <xdr:nvSpPr>
        <xdr:cNvPr id="5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900-000005000000}"/>
            </a:ext>
          </a:extLst>
        </xdr:cNvPr>
        <xdr:cNvSpPr/>
      </xdr:nvSpPr>
      <xdr:spPr>
        <a:xfrm>
          <a:off x="8366760" y="18288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114300</xdr:colOff>
      <xdr:row>2</xdr:row>
      <xdr:rowOff>121920</xdr:rowOff>
    </xdr:from>
    <xdr:to>
      <xdr:col>2</xdr:col>
      <xdr:colOff>1504950</xdr:colOff>
      <xdr:row>5</xdr:row>
      <xdr:rowOff>337185</xdr:rowOff>
    </xdr:to>
    <xdr:sp macro="" textlink="">
      <xdr:nvSpPr>
        <xdr:cNvPr id="4" name="7 Metin kutusu">
          <a:extLst>
            <a:ext uri="{FF2B5EF4-FFF2-40B4-BE49-F238E27FC236}">
              <a16:creationId xmlns:a16="http://schemas.microsoft.com/office/drawing/2014/main" id="{00000000-0008-0000-3900-000004000000}"/>
            </a:ext>
          </a:extLst>
        </xdr:cNvPr>
        <xdr:cNvSpPr txBox="1"/>
      </xdr:nvSpPr>
      <xdr:spPr>
        <a:xfrm>
          <a:off x="822960" y="62484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243840</xdr:colOff>
      <xdr:row>0</xdr:row>
      <xdr:rowOff>152400</xdr:rowOff>
    </xdr:from>
    <xdr:ext cx="1508760" cy="411480"/>
    <xdr:sp macro="" textlink="">
      <xdr:nvSpPr>
        <xdr:cNvPr id="4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A00-000004000000}"/>
            </a:ext>
          </a:extLst>
        </xdr:cNvPr>
        <xdr:cNvSpPr/>
      </xdr:nvSpPr>
      <xdr:spPr>
        <a:xfrm>
          <a:off x="8130540" y="15240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99060</xdr:colOff>
      <xdr:row>2</xdr:row>
      <xdr:rowOff>83820</xdr:rowOff>
    </xdr:from>
    <xdr:to>
      <xdr:col>2</xdr:col>
      <xdr:colOff>1489710</xdr:colOff>
      <xdr:row>5</xdr:row>
      <xdr:rowOff>299085</xdr:rowOff>
    </xdr:to>
    <xdr:sp macro="" textlink="">
      <xdr:nvSpPr>
        <xdr:cNvPr id="7" name="7 Metin kutusu">
          <a:extLst>
            <a:ext uri="{FF2B5EF4-FFF2-40B4-BE49-F238E27FC236}">
              <a16:creationId xmlns:a16="http://schemas.microsoft.com/office/drawing/2014/main" id="{00000000-0008-0000-3A00-000007000000}"/>
            </a:ext>
          </a:extLst>
        </xdr:cNvPr>
        <xdr:cNvSpPr txBox="1"/>
      </xdr:nvSpPr>
      <xdr:spPr>
        <a:xfrm>
          <a:off x="807720" y="58674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220980</xdr:colOff>
      <xdr:row>0</xdr:row>
      <xdr:rowOff>137160</xdr:rowOff>
    </xdr:from>
    <xdr:ext cx="1508760" cy="411480"/>
    <xdr:sp macro="" textlink="">
      <xdr:nvSpPr>
        <xdr:cNvPr id="4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B00-000004000000}"/>
            </a:ext>
          </a:extLst>
        </xdr:cNvPr>
        <xdr:cNvSpPr/>
      </xdr:nvSpPr>
      <xdr:spPr>
        <a:xfrm>
          <a:off x="8107680" y="13716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118534</xdr:colOff>
      <xdr:row>2</xdr:row>
      <xdr:rowOff>127000</xdr:rowOff>
    </xdr:from>
    <xdr:to>
      <xdr:col>2</xdr:col>
      <xdr:colOff>1509184</xdr:colOff>
      <xdr:row>5</xdr:row>
      <xdr:rowOff>342265</xdr:rowOff>
    </xdr:to>
    <xdr:sp macro="" textlink="">
      <xdr:nvSpPr>
        <xdr:cNvPr id="6" name="7 Metin kutusu">
          <a:extLst>
            <a:ext uri="{FF2B5EF4-FFF2-40B4-BE49-F238E27FC236}">
              <a16:creationId xmlns:a16="http://schemas.microsoft.com/office/drawing/2014/main" id="{00000000-0008-0000-3B00-000006000000}"/>
            </a:ext>
          </a:extLst>
        </xdr:cNvPr>
        <xdr:cNvSpPr txBox="1"/>
      </xdr:nvSpPr>
      <xdr:spPr>
        <a:xfrm>
          <a:off x="829734" y="63500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220980</xdr:colOff>
      <xdr:row>0</xdr:row>
      <xdr:rowOff>137160</xdr:rowOff>
    </xdr:from>
    <xdr:ext cx="1508760" cy="411480"/>
    <xdr:sp macro="" textlink="">
      <xdr:nvSpPr>
        <xdr:cNvPr id="2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SpPr/>
      </xdr:nvSpPr>
      <xdr:spPr>
        <a:xfrm>
          <a:off x="9105900" y="13716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118534</xdr:colOff>
      <xdr:row>2</xdr:row>
      <xdr:rowOff>127000</xdr:rowOff>
    </xdr:from>
    <xdr:to>
      <xdr:col>2</xdr:col>
      <xdr:colOff>1509184</xdr:colOff>
      <xdr:row>5</xdr:row>
      <xdr:rowOff>342265</xdr:rowOff>
    </xdr:to>
    <xdr:sp macro="" textlink="">
      <xdr:nvSpPr>
        <xdr:cNvPr id="3" name="7 Metin kutusu">
          <a:extLst>
            <a:ext uri="{FF2B5EF4-FFF2-40B4-BE49-F238E27FC236}">
              <a16:creationId xmlns:a16="http://schemas.microsoft.com/office/drawing/2014/main" id="{00000000-0008-0000-3C00-000003000000}"/>
            </a:ext>
          </a:extLst>
        </xdr:cNvPr>
        <xdr:cNvSpPr txBox="1"/>
      </xdr:nvSpPr>
      <xdr:spPr>
        <a:xfrm>
          <a:off x="827194" y="62992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91440</xdr:colOff>
      <xdr:row>0</xdr:row>
      <xdr:rowOff>182880</xdr:rowOff>
    </xdr:from>
    <xdr:ext cx="1508760" cy="411480"/>
    <xdr:sp macro="" textlink="">
      <xdr:nvSpPr>
        <xdr:cNvPr id="4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0584180" y="18288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22860</xdr:colOff>
      <xdr:row>2</xdr:row>
      <xdr:rowOff>60960</xdr:rowOff>
    </xdr:from>
    <xdr:to>
      <xdr:col>2</xdr:col>
      <xdr:colOff>1413510</xdr:colOff>
      <xdr:row>4</xdr:row>
      <xdr:rowOff>306705</xdr:rowOff>
    </xdr:to>
    <xdr:sp macro="" textlink="">
      <xdr:nvSpPr>
        <xdr:cNvPr id="5" name="7 Metin kutusu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784860" y="56388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220980</xdr:colOff>
      <xdr:row>0</xdr:row>
      <xdr:rowOff>137160</xdr:rowOff>
    </xdr:from>
    <xdr:ext cx="1508760" cy="411480"/>
    <xdr:sp macro="" textlink="">
      <xdr:nvSpPr>
        <xdr:cNvPr id="2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SpPr/>
      </xdr:nvSpPr>
      <xdr:spPr>
        <a:xfrm>
          <a:off x="9105900" y="13716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118534</xdr:colOff>
      <xdr:row>2</xdr:row>
      <xdr:rowOff>127000</xdr:rowOff>
    </xdr:from>
    <xdr:to>
      <xdr:col>2</xdr:col>
      <xdr:colOff>1509184</xdr:colOff>
      <xdr:row>5</xdr:row>
      <xdr:rowOff>342265</xdr:rowOff>
    </xdr:to>
    <xdr:sp macro="" textlink="">
      <xdr:nvSpPr>
        <xdr:cNvPr id="3" name="7 Metin kutusu">
          <a:extLst>
            <a:ext uri="{FF2B5EF4-FFF2-40B4-BE49-F238E27FC236}">
              <a16:creationId xmlns:a16="http://schemas.microsoft.com/office/drawing/2014/main" id="{00000000-0008-0000-3D00-000003000000}"/>
            </a:ext>
          </a:extLst>
        </xdr:cNvPr>
        <xdr:cNvSpPr txBox="1"/>
      </xdr:nvSpPr>
      <xdr:spPr>
        <a:xfrm>
          <a:off x="827194" y="62992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525780</xdr:colOff>
      <xdr:row>0</xdr:row>
      <xdr:rowOff>205740</xdr:rowOff>
    </xdr:from>
    <xdr:ext cx="1508760" cy="411480"/>
    <xdr:sp macro="" textlink="">
      <xdr:nvSpPr>
        <xdr:cNvPr id="4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E00-000004000000}"/>
            </a:ext>
          </a:extLst>
        </xdr:cNvPr>
        <xdr:cNvSpPr/>
      </xdr:nvSpPr>
      <xdr:spPr>
        <a:xfrm>
          <a:off x="7117080" y="20574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106680</xdr:colOff>
      <xdr:row>0</xdr:row>
      <xdr:rowOff>152400</xdr:rowOff>
    </xdr:from>
    <xdr:ext cx="1508760" cy="411480"/>
    <xdr:sp macro="" textlink="">
      <xdr:nvSpPr>
        <xdr:cNvPr id="5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F00-000005000000}"/>
            </a:ext>
          </a:extLst>
        </xdr:cNvPr>
        <xdr:cNvSpPr/>
      </xdr:nvSpPr>
      <xdr:spPr>
        <a:xfrm>
          <a:off x="9182100" y="15240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30480</xdr:colOff>
      <xdr:row>0</xdr:row>
      <xdr:rowOff>99060</xdr:rowOff>
    </xdr:from>
    <xdr:ext cx="1508760" cy="411480"/>
    <xdr:sp macro="" textlink="">
      <xdr:nvSpPr>
        <xdr:cNvPr id="7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12016740" y="9906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42333</xdr:colOff>
      <xdr:row>2</xdr:row>
      <xdr:rowOff>25400</xdr:rowOff>
    </xdr:from>
    <xdr:to>
      <xdr:col>2</xdr:col>
      <xdr:colOff>1432983</xdr:colOff>
      <xdr:row>4</xdr:row>
      <xdr:rowOff>266065</xdr:rowOff>
    </xdr:to>
    <xdr:sp macro="" textlink="">
      <xdr:nvSpPr>
        <xdr:cNvPr id="6" name="7 Metin kutusu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804333" y="53340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48</xdr:col>
      <xdr:colOff>91440</xdr:colOff>
      <xdr:row>0</xdr:row>
      <xdr:rowOff>137160</xdr:rowOff>
    </xdr:from>
    <xdr:ext cx="1508760" cy="411480"/>
    <xdr:sp macro="" textlink="">
      <xdr:nvSpPr>
        <xdr:cNvPr id="5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0454640" y="13716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  <xdr:twoCellAnchor>
    <xdr:from>
      <xdr:col>2</xdr:col>
      <xdr:colOff>22860</xdr:colOff>
      <xdr:row>2</xdr:row>
      <xdr:rowOff>38100</xdr:rowOff>
    </xdr:from>
    <xdr:to>
      <xdr:col>2</xdr:col>
      <xdr:colOff>1413510</xdr:colOff>
      <xdr:row>3</xdr:row>
      <xdr:rowOff>680085</xdr:rowOff>
    </xdr:to>
    <xdr:sp macro="" textlink="">
      <xdr:nvSpPr>
        <xdr:cNvPr id="6" name="7 Metin kutusu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784860" y="373380"/>
          <a:ext cx="1390650" cy="1358265"/>
        </a:xfrm>
        <a:prstGeom prst="rect">
          <a:avLst/>
        </a:prstGeom>
        <a:solidFill>
          <a:sysClr val="window" lastClr="FFFFFF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PUANLAMA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İYİ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ORTA</a:t>
          </a:r>
          <a:r>
            <a:rPr lang="tr-TR" sz="1200"/>
            <a:t> </a:t>
          </a:r>
        </a:p>
        <a:p>
          <a:pPr algn="l"/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tr-TR" sz="1200"/>
            <a:t> </a:t>
          </a:r>
          <a:r>
            <a:rPr lang="tr-T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GELİŞTİRİLMELİ</a:t>
          </a:r>
          <a:r>
            <a:rPr lang="tr-TR" sz="1200"/>
            <a:t> </a:t>
          </a:r>
          <a:endParaRPr lang="tr-T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243840</xdr:colOff>
      <xdr:row>0</xdr:row>
      <xdr:rowOff>152400</xdr:rowOff>
    </xdr:from>
    <xdr:ext cx="1508760" cy="411480"/>
    <xdr:sp macro="" textlink="">
      <xdr:nvSpPr>
        <xdr:cNvPr id="5" name="1 Dikdört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8542020" y="152400"/>
          <a:ext cx="1508760" cy="411480"/>
        </a:xfrm>
        <a:prstGeom prst="rect">
          <a:avLst/>
        </a:prstGeom>
        <a:noFill/>
      </xdr:spPr>
      <xdr:txBody>
        <a:bodyPr wrap="square" lIns="91440" tIns="45720" rIns="91440" bIns="45720">
          <a:prstTxWarp prst="textStop">
            <a:avLst/>
          </a:prstTxWarp>
          <a:noAutofit/>
          <a:scene3d>
            <a:camera prst="perspectiveHeroicExtremeLeftFacing"/>
            <a:lightRig rig="soft" dir="tl">
              <a:rot lat="0" lon="0" rev="1200000"/>
            </a:lightRig>
          </a:scene3d>
          <a:sp3d contourW="25400" prstMaterial="softEdg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ANA SAYFA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gitimhane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workbookViewId="0">
      <selection activeCell="R14" sqref="R14"/>
    </sheetView>
  </sheetViews>
  <sheetFormatPr defaultColWidth="9.140625" defaultRowHeight="15" x14ac:dyDescent="0.25"/>
  <cols>
    <col min="1" max="1" width="4.7109375" style="1" customWidth="1"/>
    <col min="2" max="2" width="5.7109375" style="25" customWidth="1"/>
    <col min="3" max="3" width="29.7109375" style="1" customWidth="1"/>
    <col min="4" max="4" width="3.7109375" style="1" customWidth="1"/>
    <col min="5" max="8" width="15.7109375" style="1" customWidth="1"/>
    <col min="9" max="9" width="5.7109375" style="1" customWidth="1"/>
    <col min="10" max="13" width="15.7109375" style="1" customWidth="1"/>
    <col min="14" max="14" width="7.140625" style="1" customWidth="1"/>
    <col min="15" max="15" width="31" style="1" customWidth="1"/>
    <col min="16" max="16384" width="9.140625" style="1"/>
  </cols>
  <sheetData>
    <row r="1" spans="1:15" s="53" customFormat="1" ht="24.95" customHeight="1" x14ac:dyDescent="0.25">
      <c r="A1" s="294" t="s">
        <v>623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5" s="17" customFormat="1" ht="20.100000000000001" customHeight="1" x14ac:dyDescent="0.25">
      <c r="A2" s="295" t="s">
        <v>5</v>
      </c>
      <c r="B2" s="296"/>
      <c r="C2" s="297"/>
      <c r="D2" s="56"/>
      <c r="E2" s="186"/>
      <c r="F2" s="186"/>
      <c r="G2" s="186"/>
      <c r="H2" s="186"/>
      <c r="I2" s="88"/>
      <c r="J2" s="96"/>
      <c r="O2" s="105"/>
    </row>
    <row r="3" spans="1:15" s="52" customFormat="1" ht="20.100000000000001" customHeight="1" x14ac:dyDescent="0.25">
      <c r="A3" s="256" t="s">
        <v>1</v>
      </c>
      <c r="B3" s="256" t="s">
        <v>0</v>
      </c>
      <c r="C3" s="257" t="s">
        <v>2</v>
      </c>
      <c r="D3" s="57"/>
      <c r="E3" s="302" t="s">
        <v>616</v>
      </c>
      <c r="F3" s="303"/>
      <c r="G3" s="303"/>
      <c r="H3" s="303"/>
      <c r="I3" s="303"/>
      <c r="J3" s="303"/>
      <c r="K3" s="303"/>
      <c r="L3" s="303"/>
      <c r="O3" s="106"/>
    </row>
    <row r="4" spans="1:15" ht="20.100000000000001" customHeight="1" x14ac:dyDescent="0.25">
      <c r="A4" s="63">
        <v>1</v>
      </c>
      <c r="B4" s="86"/>
      <c r="C4" s="75"/>
      <c r="D4" s="59"/>
      <c r="E4" s="187"/>
      <c r="F4" s="187"/>
      <c r="G4" s="187"/>
      <c r="H4" s="187"/>
      <c r="I4" s="89"/>
      <c r="J4" s="189"/>
      <c r="L4" s="52"/>
      <c r="O4" s="107"/>
    </row>
    <row r="5" spans="1:15" ht="20.100000000000001" customHeight="1" x14ac:dyDescent="0.3">
      <c r="A5" s="63">
        <v>2</v>
      </c>
      <c r="B5" s="86"/>
      <c r="C5" s="75"/>
      <c r="D5" s="17"/>
      <c r="E5" s="298" t="s">
        <v>589</v>
      </c>
      <c r="F5" s="298"/>
      <c r="G5" s="298"/>
      <c r="H5" s="298"/>
      <c r="I5" s="90"/>
      <c r="J5" s="318" t="s">
        <v>590</v>
      </c>
      <c r="K5" s="319"/>
      <c r="L5" s="319"/>
      <c r="M5" s="320"/>
      <c r="O5" s="108"/>
    </row>
    <row r="6" spans="1:15" ht="20.100000000000001" customHeight="1" x14ac:dyDescent="0.25">
      <c r="A6" s="63">
        <v>3</v>
      </c>
      <c r="B6" s="86"/>
      <c r="C6" s="76"/>
      <c r="D6" s="17"/>
      <c r="E6" s="188" t="s">
        <v>59</v>
      </c>
      <c r="F6" s="188" t="s">
        <v>60</v>
      </c>
      <c r="G6" s="188" t="s">
        <v>68</v>
      </c>
      <c r="H6" s="188" t="s">
        <v>61</v>
      </c>
      <c r="I6" s="90"/>
      <c r="J6" s="104" t="s">
        <v>64</v>
      </c>
      <c r="K6" s="104" t="s">
        <v>65</v>
      </c>
      <c r="L6" s="104" t="s">
        <v>66</v>
      </c>
      <c r="M6" s="104" t="s">
        <v>578</v>
      </c>
      <c r="O6" s="107"/>
    </row>
    <row r="7" spans="1:15" ht="20.100000000000001" customHeight="1" x14ac:dyDescent="0.25">
      <c r="A7" s="63">
        <v>4</v>
      </c>
      <c r="B7" s="86"/>
      <c r="C7" s="76"/>
      <c r="D7" s="17"/>
      <c r="E7" s="188" t="s">
        <v>575</v>
      </c>
      <c r="F7" s="188" t="s">
        <v>576</v>
      </c>
      <c r="G7" s="188" t="s">
        <v>577</v>
      </c>
      <c r="H7" s="185"/>
      <c r="I7" s="90"/>
      <c r="J7" s="104" t="s">
        <v>69</v>
      </c>
      <c r="K7" s="104" t="s">
        <v>579</v>
      </c>
      <c r="L7" s="104" t="s">
        <v>70</v>
      </c>
      <c r="M7" s="104" t="s">
        <v>71</v>
      </c>
      <c r="O7" s="108"/>
    </row>
    <row r="8" spans="1:15" ht="20.100000000000001" customHeight="1" x14ac:dyDescent="0.25">
      <c r="A8" s="63">
        <v>5</v>
      </c>
      <c r="B8" s="86"/>
      <c r="C8" s="76"/>
      <c r="D8" s="17"/>
      <c r="I8" s="90"/>
      <c r="J8" s="190"/>
      <c r="O8" s="107"/>
    </row>
    <row r="9" spans="1:15" ht="20.100000000000001" customHeight="1" x14ac:dyDescent="0.25">
      <c r="A9" s="63">
        <v>6</v>
      </c>
      <c r="B9" s="86"/>
      <c r="C9" s="76"/>
      <c r="D9" s="17"/>
      <c r="E9" s="310" t="s">
        <v>591</v>
      </c>
      <c r="F9" s="311"/>
      <c r="G9" s="311"/>
      <c r="H9" s="312"/>
      <c r="I9" s="90"/>
      <c r="J9" s="304" t="s">
        <v>592</v>
      </c>
      <c r="K9" s="305"/>
      <c r="L9" s="305"/>
      <c r="M9" s="306"/>
      <c r="O9" s="108"/>
    </row>
    <row r="10" spans="1:15" ht="20.100000000000001" customHeight="1" x14ac:dyDescent="0.25">
      <c r="A10" s="63">
        <v>7</v>
      </c>
      <c r="B10" s="86"/>
      <c r="C10" s="76"/>
      <c r="D10" s="17"/>
      <c r="E10" s="176" t="s">
        <v>28</v>
      </c>
      <c r="F10" s="176" t="s">
        <v>29</v>
      </c>
      <c r="G10" s="176" t="s">
        <v>26</v>
      </c>
      <c r="H10" s="176" t="s">
        <v>38</v>
      </c>
      <c r="I10" s="90"/>
      <c r="J10" s="180" t="s">
        <v>34</v>
      </c>
      <c r="K10" s="180" t="s">
        <v>35</v>
      </c>
      <c r="L10" s="180" t="s">
        <v>36</v>
      </c>
      <c r="M10" s="180" t="s">
        <v>37</v>
      </c>
      <c r="O10" s="107"/>
    </row>
    <row r="11" spans="1:15" ht="20.100000000000001" customHeight="1" x14ac:dyDescent="0.3">
      <c r="A11" s="63">
        <v>8</v>
      </c>
      <c r="B11" s="86"/>
      <c r="C11" s="102"/>
      <c r="D11" s="17"/>
      <c r="E11" s="176" t="s">
        <v>39</v>
      </c>
      <c r="F11" s="176" t="s">
        <v>40</v>
      </c>
      <c r="G11" s="176"/>
      <c r="H11" s="179"/>
      <c r="I11" s="90"/>
      <c r="J11" s="180" t="s">
        <v>43</v>
      </c>
      <c r="K11" s="180" t="s">
        <v>44</v>
      </c>
      <c r="L11" s="180" t="s">
        <v>45</v>
      </c>
      <c r="M11" s="175"/>
      <c r="O11" s="108"/>
    </row>
    <row r="12" spans="1:15" ht="20.100000000000001" customHeight="1" x14ac:dyDescent="0.25">
      <c r="A12" s="63">
        <v>9</v>
      </c>
      <c r="B12" s="87"/>
      <c r="C12" s="77"/>
      <c r="D12" s="17"/>
      <c r="I12" s="91"/>
      <c r="J12" s="191"/>
      <c r="O12" s="107"/>
    </row>
    <row r="13" spans="1:15" ht="20.100000000000001" customHeight="1" x14ac:dyDescent="0.25">
      <c r="A13" s="63">
        <v>10</v>
      </c>
      <c r="B13" s="87"/>
      <c r="C13" s="77"/>
      <c r="D13" s="17"/>
      <c r="E13" s="299" t="s">
        <v>593</v>
      </c>
      <c r="F13" s="300"/>
      <c r="G13" s="300"/>
      <c r="H13" s="301"/>
      <c r="I13" s="91"/>
      <c r="J13" s="307" t="s">
        <v>597</v>
      </c>
      <c r="K13" s="308"/>
      <c r="L13" s="308"/>
      <c r="M13" s="309"/>
      <c r="O13" s="108"/>
    </row>
    <row r="14" spans="1:15" ht="20.100000000000001" customHeight="1" x14ac:dyDescent="0.25">
      <c r="A14" s="63">
        <v>11</v>
      </c>
      <c r="B14" s="86"/>
      <c r="C14" s="76"/>
      <c r="D14" s="17"/>
      <c r="E14" s="181" t="s">
        <v>580</v>
      </c>
      <c r="F14" s="181" t="s">
        <v>581</v>
      </c>
      <c r="G14" s="181" t="s">
        <v>582</v>
      </c>
      <c r="H14" s="181" t="s">
        <v>583</v>
      </c>
      <c r="I14" s="90"/>
      <c r="J14" s="178" t="s">
        <v>56</v>
      </c>
      <c r="K14" s="178" t="s">
        <v>57</v>
      </c>
      <c r="L14" s="178" t="s">
        <v>58</v>
      </c>
      <c r="M14" s="178" t="s">
        <v>620</v>
      </c>
      <c r="O14" s="107"/>
    </row>
    <row r="15" spans="1:15" ht="20.100000000000001" customHeight="1" x14ac:dyDescent="0.25">
      <c r="A15" s="63">
        <v>12</v>
      </c>
      <c r="B15" s="86"/>
      <c r="C15" s="102"/>
      <c r="D15" s="17"/>
      <c r="E15" s="181" t="s">
        <v>584</v>
      </c>
      <c r="F15" s="181" t="s">
        <v>585</v>
      </c>
      <c r="G15" s="181"/>
      <c r="H15" s="177"/>
      <c r="I15" s="90"/>
      <c r="J15" s="178" t="s">
        <v>621</v>
      </c>
      <c r="K15" s="178" t="s">
        <v>622</v>
      </c>
      <c r="L15" s="178"/>
      <c r="M15" s="178"/>
      <c r="O15" s="108"/>
    </row>
    <row r="16" spans="1:15" ht="20.100000000000001" customHeight="1" x14ac:dyDescent="0.25">
      <c r="A16" s="63">
        <v>13</v>
      </c>
      <c r="B16" s="87"/>
      <c r="C16" s="77"/>
      <c r="D16" s="17"/>
      <c r="I16" s="91"/>
      <c r="J16"/>
      <c r="O16" s="107"/>
    </row>
    <row r="17" spans="1:15" ht="20.100000000000001" customHeight="1" x14ac:dyDescent="0.25">
      <c r="A17" s="63">
        <v>14</v>
      </c>
      <c r="B17" s="87"/>
      <c r="C17" s="77"/>
      <c r="D17" s="17"/>
      <c r="E17" s="324" t="s">
        <v>596</v>
      </c>
      <c r="F17" s="325"/>
      <c r="G17" s="325"/>
      <c r="H17" s="326"/>
      <c r="I17" s="91"/>
      <c r="J17" s="321" t="s">
        <v>594</v>
      </c>
      <c r="K17" s="322"/>
      <c r="L17" s="322"/>
      <c r="M17" s="323"/>
      <c r="O17" s="108"/>
    </row>
    <row r="18" spans="1:15" ht="20.100000000000001" customHeight="1" x14ac:dyDescent="0.25">
      <c r="A18" s="63">
        <v>15</v>
      </c>
      <c r="B18" s="86"/>
      <c r="C18" s="76"/>
      <c r="D18" s="17"/>
      <c r="E18" s="278" t="s">
        <v>32</v>
      </c>
      <c r="F18" s="278" t="s">
        <v>33</v>
      </c>
      <c r="G18" s="278" t="s">
        <v>46</v>
      </c>
      <c r="H18" s="174"/>
      <c r="I18" s="90"/>
      <c r="J18" s="182" t="s">
        <v>586</v>
      </c>
      <c r="K18" s="182" t="s">
        <v>587</v>
      </c>
      <c r="L18" s="183"/>
      <c r="M18" s="183"/>
      <c r="O18" s="107"/>
    </row>
    <row r="19" spans="1:15" ht="20.100000000000001" customHeight="1" x14ac:dyDescent="0.25">
      <c r="A19" s="63">
        <v>16</v>
      </c>
      <c r="B19" s="86"/>
      <c r="C19" s="76"/>
      <c r="D19" s="17"/>
      <c r="E19" s="279" t="s">
        <v>617</v>
      </c>
      <c r="F19" s="279" t="s">
        <v>618</v>
      </c>
      <c r="G19" s="279" t="s">
        <v>619</v>
      </c>
      <c r="H19" s="281"/>
      <c r="I19" s="90"/>
      <c r="O19" s="25"/>
    </row>
    <row r="20" spans="1:15" ht="20.100000000000001" customHeight="1" x14ac:dyDescent="0.25">
      <c r="A20" s="63">
        <v>17</v>
      </c>
      <c r="B20" s="86"/>
      <c r="C20" s="102"/>
      <c r="D20" s="17"/>
      <c r="I20" s="90"/>
      <c r="J20" s="315" t="s">
        <v>595</v>
      </c>
      <c r="K20" s="316"/>
      <c r="L20" s="316"/>
      <c r="M20" s="317"/>
    </row>
    <row r="21" spans="1:15" ht="20.100000000000001" customHeight="1" x14ac:dyDescent="0.25">
      <c r="A21" s="63">
        <v>18</v>
      </c>
      <c r="B21" s="87"/>
      <c r="C21" s="77"/>
      <c r="D21" s="17"/>
      <c r="I21" s="91"/>
      <c r="J21" s="184" t="s">
        <v>30</v>
      </c>
      <c r="K21" s="184" t="s">
        <v>31</v>
      </c>
      <c r="L21" s="184" t="s">
        <v>41</v>
      </c>
      <c r="M21" s="184" t="s">
        <v>42</v>
      </c>
    </row>
    <row r="22" spans="1:15" ht="20.100000000000001" customHeight="1" x14ac:dyDescent="0.25">
      <c r="A22" s="63">
        <v>19</v>
      </c>
      <c r="B22" s="86"/>
      <c r="C22" s="102"/>
      <c r="D22" s="17"/>
      <c r="I22" s="90"/>
    </row>
    <row r="23" spans="1:15" ht="18.95" customHeight="1" x14ac:dyDescent="0.25">
      <c r="A23" s="63">
        <v>20</v>
      </c>
      <c r="B23" s="87"/>
      <c r="C23" s="77"/>
      <c r="D23" s="17"/>
      <c r="I23" s="91"/>
    </row>
    <row r="24" spans="1:15" ht="18.95" customHeight="1" x14ac:dyDescent="0.25">
      <c r="A24" s="63">
        <v>21</v>
      </c>
      <c r="B24" s="87"/>
      <c r="C24" s="77"/>
      <c r="D24" s="17"/>
      <c r="I24" s="91"/>
      <c r="J24" s="92"/>
      <c r="L24" s="70"/>
      <c r="M24" s="70"/>
    </row>
    <row r="25" spans="1:15" ht="18.95" customHeight="1" x14ac:dyDescent="0.25">
      <c r="A25" s="63">
        <v>22</v>
      </c>
      <c r="B25" s="87"/>
      <c r="C25" s="77"/>
      <c r="D25" s="17"/>
      <c r="I25" s="91"/>
      <c r="J25" s="255"/>
      <c r="L25" s="70"/>
      <c r="M25" s="70"/>
    </row>
    <row r="26" spans="1:15" ht="18.95" customHeight="1" x14ac:dyDescent="0.25">
      <c r="A26" s="63">
        <v>23</v>
      </c>
      <c r="B26" s="86"/>
      <c r="C26" s="103"/>
      <c r="D26" s="17"/>
      <c r="E26" s="313" t="s">
        <v>574</v>
      </c>
      <c r="F26" s="314"/>
      <c r="G26" s="314"/>
      <c r="I26" s="90"/>
      <c r="J26" s="255"/>
      <c r="L26" s="70"/>
      <c r="M26" s="71"/>
      <c r="O26" s="72"/>
    </row>
    <row r="27" spans="1:15" ht="18.95" customHeight="1" x14ac:dyDescent="0.25">
      <c r="A27" s="63">
        <v>24</v>
      </c>
      <c r="B27" s="84"/>
      <c r="C27" s="65"/>
      <c r="D27" s="17"/>
      <c r="I27" s="93"/>
      <c r="J27" s="94"/>
    </row>
    <row r="28" spans="1:15" ht="18.95" customHeight="1" x14ac:dyDescent="0.25">
      <c r="A28" s="63">
        <v>25</v>
      </c>
      <c r="B28" s="64"/>
      <c r="C28" s="65"/>
      <c r="D28" s="17"/>
      <c r="I28" s="95"/>
      <c r="J28" s="94"/>
      <c r="O28" s="3"/>
    </row>
    <row r="29" spans="1:15" ht="18.95" customHeight="1" x14ac:dyDescent="0.25">
      <c r="A29" s="63">
        <v>26</v>
      </c>
      <c r="B29" s="64"/>
      <c r="C29" s="65"/>
      <c r="D29" s="17"/>
      <c r="I29" s="95"/>
      <c r="J29" s="94"/>
    </row>
    <row r="30" spans="1:15" ht="18.95" customHeight="1" x14ac:dyDescent="0.25">
      <c r="A30" s="63">
        <v>27</v>
      </c>
      <c r="B30" s="64"/>
      <c r="C30" s="65"/>
      <c r="D30" s="17"/>
      <c r="H30" s="69"/>
      <c r="I30" s="95"/>
      <c r="J30" s="94"/>
    </row>
    <row r="31" spans="1:15" ht="18.95" customHeight="1" x14ac:dyDescent="0.25">
      <c r="A31" s="63">
        <v>28</v>
      </c>
      <c r="B31" s="64"/>
      <c r="C31" s="65"/>
      <c r="D31" s="17"/>
      <c r="F31" s="53"/>
      <c r="G31" s="53"/>
      <c r="H31" s="4"/>
      <c r="I31" s="95"/>
      <c r="J31" s="94"/>
    </row>
    <row r="32" spans="1:15" ht="18.95" customHeight="1" x14ac:dyDescent="0.25">
      <c r="A32" s="63">
        <v>29</v>
      </c>
      <c r="B32" s="64"/>
      <c r="C32" s="65"/>
      <c r="D32" s="17"/>
      <c r="F32" s="54"/>
      <c r="G32" s="54"/>
      <c r="H32" s="4"/>
      <c r="I32" s="95"/>
      <c r="J32" s="94"/>
    </row>
    <row r="33" spans="1:10" ht="18.95" customHeight="1" x14ac:dyDescent="0.25">
      <c r="A33" s="63">
        <v>30</v>
      </c>
      <c r="B33" s="63"/>
      <c r="C33" s="66"/>
      <c r="D33" s="17"/>
      <c r="F33" s="55"/>
      <c r="G33" s="55"/>
      <c r="H33" s="4"/>
      <c r="I33" s="95"/>
      <c r="J33" s="94"/>
    </row>
    <row r="34" spans="1:10" ht="18.95" customHeight="1" x14ac:dyDescent="0.25">
      <c r="A34" s="63">
        <v>31</v>
      </c>
      <c r="B34" s="63"/>
      <c r="C34" s="66"/>
      <c r="D34" s="17"/>
      <c r="F34" s="53"/>
      <c r="G34" s="53"/>
      <c r="H34" s="4"/>
      <c r="I34" s="4"/>
      <c r="J34" s="17"/>
    </row>
    <row r="35" spans="1:10" ht="18.95" customHeight="1" x14ac:dyDescent="0.25">
      <c r="A35" s="63">
        <v>32</v>
      </c>
      <c r="B35" s="67"/>
      <c r="C35" s="68"/>
      <c r="D35" s="17"/>
      <c r="F35" s="55"/>
      <c r="G35" s="55"/>
      <c r="H35" s="4"/>
      <c r="I35" s="4"/>
      <c r="J35" s="17"/>
    </row>
    <row r="36" spans="1:10" ht="18.95" customHeight="1" x14ac:dyDescent="0.25">
      <c r="A36" s="63">
        <v>33</v>
      </c>
      <c r="B36" s="69"/>
      <c r="C36" s="69"/>
      <c r="D36" s="58"/>
      <c r="F36" s="53"/>
      <c r="G36" s="53"/>
      <c r="H36" s="4"/>
      <c r="I36" s="85"/>
      <c r="J36" s="58"/>
    </row>
    <row r="37" spans="1:10" ht="18.95" customHeight="1" x14ac:dyDescent="0.25">
      <c r="A37" s="63">
        <v>34</v>
      </c>
      <c r="B37" s="67"/>
      <c r="C37" s="68"/>
      <c r="F37" s="55"/>
      <c r="G37" s="55"/>
      <c r="H37" s="4"/>
    </row>
    <row r="38" spans="1:10" ht="18.95" customHeight="1" x14ac:dyDescent="0.25">
      <c r="A38" s="63">
        <v>35</v>
      </c>
      <c r="B38" s="69"/>
      <c r="C38" s="69"/>
      <c r="D38" s="58"/>
      <c r="H38" s="4"/>
      <c r="I38" s="85"/>
      <c r="J38" s="58"/>
    </row>
    <row r="39" spans="1:10" ht="18.95" customHeight="1" x14ac:dyDescent="0.25">
      <c r="A39" s="63">
        <v>36</v>
      </c>
      <c r="B39" s="67"/>
      <c r="C39" s="68"/>
      <c r="H39" s="4"/>
    </row>
    <row r="40" spans="1:10" ht="18.95" customHeight="1" x14ac:dyDescent="0.25">
      <c r="A40" s="63">
        <v>37</v>
      </c>
      <c r="B40" s="67"/>
      <c r="C40" s="68"/>
      <c r="D40" s="58"/>
      <c r="H40" s="4"/>
      <c r="I40" s="85"/>
      <c r="J40" s="58"/>
    </row>
    <row r="41" spans="1:10" x14ac:dyDescent="0.25">
      <c r="A41" s="63">
        <v>38</v>
      </c>
      <c r="B41" s="67"/>
      <c r="C41" s="68"/>
    </row>
    <row r="42" spans="1:10" x14ac:dyDescent="0.25">
      <c r="A42" s="63">
        <v>39</v>
      </c>
      <c r="B42" s="67"/>
      <c r="C42" s="68"/>
    </row>
    <row r="43" spans="1:10" x14ac:dyDescent="0.25">
      <c r="A43" s="63">
        <v>40</v>
      </c>
      <c r="B43" s="67"/>
      <c r="C43" s="68"/>
    </row>
  </sheetData>
  <protectedRanges>
    <protectedRange password="CC3D" sqref="F37:G37 E9 F35:G35 E5:E6 K17 F33:G33 M17 G9 L24:L26 G6 F5:H5 J5:M5 K9 M9 F13 H13 E26 J20 L20 E17:H17 K14:K15 M14:M15 J13 L13 E18:E19 G18:G19" name="Aralık1"/>
    <protectedRange password="CC3D" sqref="O11 O13 O9 O17 O15" name="Aralık1_2"/>
  </protectedRanges>
  <mergeCells count="13">
    <mergeCell ref="E26:G26"/>
    <mergeCell ref="J20:M20"/>
    <mergeCell ref="J5:M5"/>
    <mergeCell ref="J17:M17"/>
    <mergeCell ref="E17:H17"/>
    <mergeCell ref="A1:J1"/>
    <mergeCell ref="A2:C2"/>
    <mergeCell ref="E5:H5"/>
    <mergeCell ref="E13:H13"/>
    <mergeCell ref="E3:L3"/>
    <mergeCell ref="J9:M9"/>
    <mergeCell ref="J13:M13"/>
    <mergeCell ref="E9:H9"/>
  </mergeCells>
  <dataValidations xWindow="1188" yWindow="455" count="1">
    <dataValidation type="textLength" errorStyle="information" allowBlank="1" showInputMessage="1" showErrorMessage="1" promptTitle="DİKKAT!" prompt="SEÇTİĞİNİZ HÜCREYE VERİ GİRİŞİ YAPMAYINIZ. AKSİ TAKTİRDE PROGRAM ÇALIŞMAZ." sqref="F6:H7 F10:H11 K6:M7 F14:H15 K10:M11 F18:H18 I4:I22 K18:M18 K21:M21 E2 I2:J2 K14:M15 F19:G19 E5:E7 E9:E11 E13:E15 J20:J21 J4:J18 E17:E19" xr:uid="{00000000-0002-0000-0000-000000000000}">
      <formula1>1</formula1>
      <formula2>1</formula2>
    </dataValidation>
  </dataValidations>
  <hyperlinks>
    <hyperlink ref="E6" location="'SOS1'!A1" display="1.ÜNİTE" xr:uid="{00000000-0004-0000-0000-000000000000}"/>
    <hyperlink ref="F6" location="'SOS2'!A1" display="2. ÜNİTE" xr:uid="{00000000-0004-0000-0000-000001000000}"/>
    <hyperlink ref="E7" location="'SOS5'!A1" display="5. ÜNİTE" xr:uid="{00000000-0004-0000-0000-000002000000}"/>
    <hyperlink ref="G6" location="'SOS3'!A1" display="3.ÜNİTE" xr:uid="{00000000-0004-0000-0000-000003000000}"/>
    <hyperlink ref="H6" location="'SOS4'!A1" display="4.ÜNİTE" xr:uid="{00000000-0004-0000-0000-000004000000}"/>
    <hyperlink ref="J6" location="TÜRK1!A1" display="1.TEMA" xr:uid="{00000000-0004-0000-0000-000005000000}"/>
    <hyperlink ref="K6" location="TÜRK2!A1" display="2.TEMA" xr:uid="{00000000-0004-0000-0000-000006000000}"/>
    <hyperlink ref="J7" location="TÜRK5!A1" display="5.TEMA" xr:uid="{00000000-0004-0000-0000-000007000000}"/>
    <hyperlink ref="K7" location="TÜRK6!A1" display="6.TEMA" xr:uid="{00000000-0004-0000-0000-000008000000}"/>
    <hyperlink ref="L6" location="TÜRK3!A1" display="3.TEMA" xr:uid="{00000000-0004-0000-0000-000009000000}"/>
    <hyperlink ref="M6" location="TÜRK4!A1" display="4. TEMA" xr:uid="{00000000-0004-0000-0000-00000A000000}"/>
    <hyperlink ref="L7" location="TÜRK7!A1" display="TÜRKÇE7" xr:uid="{00000000-0004-0000-0000-00000B000000}"/>
    <hyperlink ref="E10" location="'MAT1'!A1" display="MAT1" xr:uid="{00000000-0004-0000-0000-00000C000000}"/>
    <hyperlink ref="F10" location="'MAT2'!A1" display="MAT2" xr:uid="{00000000-0004-0000-0000-00000D000000}"/>
    <hyperlink ref="E11" location="'MAT5'!A1" display="MAT5" xr:uid="{00000000-0004-0000-0000-00000E000000}"/>
    <hyperlink ref="M7" location="TÜRK8!A1" display="TÜRKÇE8" xr:uid="{00000000-0004-0000-0000-00000F000000}"/>
    <hyperlink ref="J18" location="'TRA1'!A1" display="TRAF1" xr:uid="{00000000-0004-0000-0000-000010000000}"/>
    <hyperlink ref="F7" location="'SOS6'!A1" display="6. ÜNİTE" xr:uid="{00000000-0004-0000-0000-000011000000}"/>
    <hyperlink ref="G7" location="'SOS7'!A1" display="7. ÜNİTE" xr:uid="{00000000-0004-0000-0000-000012000000}"/>
    <hyperlink ref="G10:H10" location="MAT2!A1" display="MAT2" xr:uid="{00000000-0004-0000-0000-000013000000}"/>
    <hyperlink ref="F11" location="'MAT6'!A1" display="MAT6" xr:uid="{00000000-0004-0000-0000-000014000000}"/>
    <hyperlink ref="J11" location="'FEN5'!A1" display="FEN5" xr:uid="{00000000-0004-0000-0000-000015000000}"/>
    <hyperlink ref="J10" location="FEN1!A1" display="FEN1" xr:uid="{00000000-0004-0000-0000-000016000000}"/>
    <hyperlink ref="K10" location="FEN2!A1" display="FEN2" xr:uid="{00000000-0004-0000-0000-000017000000}"/>
    <hyperlink ref="L10:M10" location="FEN2!A1" display="FEN2" xr:uid="{00000000-0004-0000-0000-000018000000}"/>
    <hyperlink ref="K11:L11" location="FEN3!A1" display="FEN3" xr:uid="{00000000-0004-0000-0000-000019000000}"/>
    <hyperlink ref="E15" location="İNS5!A1" display="İNS5" xr:uid="{00000000-0004-0000-0000-00001A000000}"/>
    <hyperlink ref="E14" location="İNS1!A1" display="İNS1" xr:uid="{00000000-0004-0000-0000-00001B000000}"/>
    <hyperlink ref="F14:H14" location="FEN1!A1" display="FEN1" xr:uid="{00000000-0004-0000-0000-00001C000000}"/>
    <hyperlink ref="F15" location="İNS6!A1" display="İNS6" xr:uid="{00000000-0004-0000-0000-00001D000000}"/>
    <hyperlink ref="K18" location="'TRA2'!A1" display="TRAF2" xr:uid="{00000000-0004-0000-0000-00001E000000}"/>
    <hyperlink ref="E26" location="KAZANIMLAR!A1" display="TÜM KAZANIMLAR" xr:uid="{00000000-0004-0000-0000-00001F000000}"/>
    <hyperlink ref="J21" location="MÜZ1!A1" display="MÜZİK1" xr:uid="{00000000-0004-0000-0000-000020000000}"/>
    <hyperlink ref="M21" location="MÜZ4!A1" display="MÜZİK4" xr:uid="{00000000-0004-0000-0000-000021000000}"/>
    <hyperlink ref="K21" location="MÜZ2!A1" display="MÜZİK2" xr:uid="{00000000-0004-0000-0000-000022000000}"/>
    <hyperlink ref="L21" location="MÜZ3!A1" display="MÜZİK3" xr:uid="{00000000-0004-0000-0000-000023000000}"/>
    <hyperlink ref="E18" location="GÖR1!A1" display="GÖRSEL1" xr:uid="{00000000-0004-0000-0000-000024000000}"/>
    <hyperlink ref="F18" location="GÖR2!A1" display="GÖRSEL2" xr:uid="{00000000-0004-0000-0000-000025000000}"/>
    <hyperlink ref="G18" location="GÖR3!A1" display="GÖRSEL3" xr:uid="{00000000-0004-0000-0000-000026000000}"/>
    <hyperlink ref="J15" location="'BED5(2.dön)'!A1" display="BED5(2.DÖN)" xr:uid="{00000000-0004-0000-0000-000027000000}"/>
    <hyperlink ref="K15" location="'BED6(2.dön)'!A1" display="BED6(2.DÖN)" xr:uid="{00000000-0004-0000-0000-000028000000}"/>
    <hyperlink ref="G10" location="'MAT3'!A1" display="MAT3" xr:uid="{00000000-0004-0000-0000-000029000000}"/>
    <hyperlink ref="H10" location="'MAT4'!A1" display="MAT4" xr:uid="{00000000-0004-0000-0000-00002A000000}"/>
    <hyperlink ref="L10" location="'FEN3'!A1" display="FEN3" xr:uid="{00000000-0004-0000-0000-00002B000000}"/>
    <hyperlink ref="M10" location="'FEN4'!A1" display="FEN4" xr:uid="{00000000-0004-0000-0000-00002C000000}"/>
    <hyperlink ref="K11" location="'FEN6'!A1" display="FEN6" xr:uid="{00000000-0004-0000-0000-00002D000000}"/>
    <hyperlink ref="L11" location="'FEN7'!A1" display="FEN7" xr:uid="{00000000-0004-0000-0000-00002E000000}"/>
    <hyperlink ref="E5:H5" location="'SOS NOT'!A1" display="SOSYAL BİLGİLER (NOTLAR)" xr:uid="{00000000-0004-0000-0000-00002F000000}"/>
    <hyperlink ref="J5:M5" location="'TÜRK NOT'!A1" display="TÜRKÇE (NOTLAR)" xr:uid="{00000000-0004-0000-0000-000030000000}"/>
    <hyperlink ref="J9:M9" location="'FEN NOT'!A1" display="FEN BİLİMLERİ (NOTLAR)" xr:uid="{00000000-0004-0000-0000-000031000000}"/>
    <hyperlink ref="E13:H13" location="'İNS NOT'!A1" display="İNSAN HAKLARI, YURTTAŞLIK VE DEMOKRASİ (NOTLAR)" xr:uid="{00000000-0004-0000-0000-000032000000}"/>
    <hyperlink ref="J17:M17" location="' TRA NOT'!A1" display="TRAFİK GÜVENLİĞİ (NOTLAR)" xr:uid="{00000000-0004-0000-0000-000033000000}"/>
    <hyperlink ref="E17:H17" location="'GÖR NOT'!A1" display="GÖRSEL SANATLAR (NOTLAR)" xr:uid="{00000000-0004-0000-0000-000034000000}"/>
    <hyperlink ref="F14" location="İNS2!A1" display="İNS2" xr:uid="{00000000-0004-0000-0000-000035000000}"/>
    <hyperlink ref="G14" location="İNS3!A1" display="İNS3" xr:uid="{00000000-0004-0000-0000-000036000000}"/>
    <hyperlink ref="H14" location="İNS4!A1" display="İNS4" xr:uid="{00000000-0004-0000-0000-000037000000}"/>
    <hyperlink ref="J14" location="'BED1'!A1" display="BED1" xr:uid="{00000000-0004-0000-0000-000038000000}"/>
    <hyperlink ref="K14" location="'BED2'!A1" display="BED2" xr:uid="{00000000-0004-0000-0000-000039000000}"/>
    <hyperlink ref="L14" location="'BED3'!A1" display="BED3" xr:uid="{00000000-0004-0000-0000-00003A000000}"/>
    <hyperlink ref="J13:M13" location="'BED NOT'!A1" display="BEDEN EĞİTİMİ VE OYUN (NOTLAR)" xr:uid="{00000000-0004-0000-0000-00003B000000}"/>
    <hyperlink ref="E9:H9" location="'MAT NOT'!A1" display="MATEMATİK (NOTLAR)" xr:uid="{00000000-0004-0000-0000-00003C000000}"/>
    <hyperlink ref="E19" location="'GÖR1 (2.dön)'!A1" display="GÖRSEL1(2. DÖN)" xr:uid="{00000000-0004-0000-0000-00003D000000}"/>
    <hyperlink ref="F19" location="'GÖR2 (2.dön)'!A1" display="GÖRSEL2(2. DÖN)" xr:uid="{00000000-0004-0000-0000-00003E000000}"/>
    <hyperlink ref="G19" location="'GÖR3 (2.dön)'!A1" display="GÖRSEL3(2. DÖN)" xr:uid="{00000000-0004-0000-0000-00003F000000}"/>
    <hyperlink ref="M14" location="'BED4(2.dön)'!A1" display="BED4" xr:uid="{00000000-0004-0000-0000-000040000000}"/>
    <hyperlink ref="J20:M20" location="'MÜZ NOT'!A1" display="MÜZİK (NOTLAR)" xr:uid="{00000000-0004-0000-0000-000041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AX37"/>
  <sheetViews>
    <sheetView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AV1"/>
    </sheetView>
  </sheetViews>
  <sheetFormatPr defaultColWidth="9.140625" defaultRowHeight="15.75" x14ac:dyDescent="0.25"/>
  <cols>
    <col min="1" max="1" width="4.7109375" style="17" customWidth="1"/>
    <col min="2" max="2" width="6.42578125" style="17" customWidth="1"/>
    <col min="3" max="3" width="27.7109375" style="17" customWidth="1"/>
    <col min="4" max="46" width="4.28515625" style="1" customWidth="1"/>
    <col min="47" max="47" width="5.7109375" style="27" customWidth="1"/>
    <col min="48" max="48" width="13.7109375" style="3" customWidth="1"/>
    <col min="49" max="49" width="5.7109375" style="1" customWidth="1"/>
    <col min="50" max="52" width="7.7109375" style="1" customWidth="1"/>
    <col min="53" max="16384" width="9.140625" style="1"/>
  </cols>
  <sheetData>
    <row r="1" spans="1:50" ht="13.15" customHeight="1" x14ac:dyDescent="0.3">
      <c r="A1" s="406" t="str">
        <f>ANASAYFA!A1</f>
        <v>2023-2024 EĞİTİM ÖĞRETİM YILI 4.SINIF TÜM KAZANIMLAR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7"/>
      <c r="AR1" s="407"/>
      <c r="AS1" s="407"/>
      <c r="AT1" s="407"/>
      <c r="AU1" s="407"/>
      <c r="AV1" s="408"/>
    </row>
    <row r="2" spans="1:50" ht="13.15" customHeight="1" x14ac:dyDescent="0.3">
      <c r="A2" s="409" t="s">
        <v>78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10"/>
      <c r="AS2" s="410"/>
      <c r="AT2" s="410"/>
      <c r="AU2" s="410"/>
      <c r="AV2" s="411"/>
    </row>
    <row r="3" spans="1:50" ht="37.15" customHeight="1" x14ac:dyDescent="0.25">
      <c r="A3" s="20"/>
      <c r="B3" s="21"/>
      <c r="C3" s="375"/>
      <c r="D3" s="384" t="s">
        <v>194</v>
      </c>
      <c r="E3" s="384" t="s">
        <v>179</v>
      </c>
      <c r="F3" s="384" t="s">
        <v>195</v>
      </c>
      <c r="G3" s="384" t="s">
        <v>196</v>
      </c>
      <c r="H3" s="384" t="s">
        <v>180</v>
      </c>
      <c r="I3" s="384" t="s">
        <v>181</v>
      </c>
      <c r="J3" s="387" t="s">
        <v>185</v>
      </c>
      <c r="K3" s="387" t="s">
        <v>186</v>
      </c>
      <c r="L3" s="387" t="s">
        <v>188</v>
      </c>
      <c r="M3" s="387" t="s">
        <v>189</v>
      </c>
      <c r="N3" s="387" t="s">
        <v>190</v>
      </c>
      <c r="O3" s="387" t="s">
        <v>200</v>
      </c>
      <c r="P3" s="384" t="s">
        <v>202</v>
      </c>
      <c r="Q3" s="384" t="s">
        <v>207</v>
      </c>
      <c r="R3" s="384" t="s">
        <v>210</v>
      </c>
      <c r="S3" s="384" t="s">
        <v>212</v>
      </c>
      <c r="T3" s="384" t="s">
        <v>213</v>
      </c>
      <c r="U3" s="384" t="s">
        <v>214</v>
      </c>
      <c r="V3" s="384" t="s">
        <v>215</v>
      </c>
      <c r="W3" s="384" t="s">
        <v>217</v>
      </c>
      <c r="X3" s="384" t="s">
        <v>218</v>
      </c>
      <c r="Y3" s="384" t="s">
        <v>219</v>
      </c>
      <c r="Z3" s="384" t="s">
        <v>220</v>
      </c>
      <c r="AA3" s="384" t="s">
        <v>222</v>
      </c>
      <c r="AB3" s="384" t="s">
        <v>224</v>
      </c>
      <c r="AC3" s="384" t="s">
        <v>227</v>
      </c>
      <c r="AD3" s="384" t="s">
        <v>228</v>
      </c>
      <c r="AE3" s="384" t="s">
        <v>230</v>
      </c>
      <c r="AF3" s="384" t="s">
        <v>231</v>
      </c>
      <c r="AG3" s="384" t="s">
        <v>236</v>
      </c>
      <c r="AH3" s="384" t="s">
        <v>237</v>
      </c>
      <c r="AI3" s="384" t="s">
        <v>238</v>
      </c>
      <c r="AJ3" s="387" t="s">
        <v>242</v>
      </c>
      <c r="AK3" s="387" t="s">
        <v>243</v>
      </c>
      <c r="AL3" s="387" t="s">
        <v>245</v>
      </c>
      <c r="AM3" s="387" t="s">
        <v>246</v>
      </c>
      <c r="AN3" s="387" t="s">
        <v>247</v>
      </c>
      <c r="AO3" s="387" t="s">
        <v>249</v>
      </c>
      <c r="AP3" s="387" t="s">
        <v>250</v>
      </c>
      <c r="AQ3" s="387" t="s">
        <v>251</v>
      </c>
      <c r="AR3" s="387" t="s">
        <v>253</v>
      </c>
      <c r="AS3" s="387" t="s">
        <v>260</v>
      </c>
      <c r="AT3" s="387" t="s">
        <v>261</v>
      </c>
      <c r="AU3" s="359" t="s">
        <v>551</v>
      </c>
      <c r="AV3" s="359" t="s">
        <v>553</v>
      </c>
    </row>
    <row r="4" spans="1:50" ht="37.15" customHeight="1" x14ac:dyDescent="0.25">
      <c r="A4" s="20"/>
      <c r="B4" s="21"/>
      <c r="C4" s="375"/>
      <c r="D4" s="385"/>
      <c r="E4" s="385"/>
      <c r="F4" s="385"/>
      <c r="G4" s="385"/>
      <c r="H4" s="385"/>
      <c r="I4" s="385"/>
      <c r="J4" s="388"/>
      <c r="K4" s="388"/>
      <c r="L4" s="388"/>
      <c r="M4" s="388"/>
      <c r="N4" s="388"/>
      <c r="O4" s="388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59"/>
      <c r="AV4" s="359"/>
    </row>
    <row r="5" spans="1:50" ht="37.15" customHeight="1" x14ac:dyDescent="0.25">
      <c r="A5" s="20"/>
      <c r="B5" s="21"/>
      <c r="C5" s="375"/>
      <c r="D5" s="385"/>
      <c r="E5" s="385"/>
      <c r="F5" s="385"/>
      <c r="G5" s="385"/>
      <c r="H5" s="385"/>
      <c r="I5" s="385"/>
      <c r="J5" s="388"/>
      <c r="K5" s="388"/>
      <c r="L5" s="388"/>
      <c r="M5" s="388"/>
      <c r="N5" s="388"/>
      <c r="O5" s="388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59"/>
      <c r="AV5" s="359"/>
    </row>
    <row r="6" spans="1:50" ht="37.15" customHeight="1" x14ac:dyDescent="0.25">
      <c r="A6" s="20"/>
      <c r="B6" s="21"/>
      <c r="C6" s="375"/>
      <c r="D6" s="386"/>
      <c r="E6" s="386"/>
      <c r="F6" s="386"/>
      <c r="G6" s="386"/>
      <c r="H6" s="386"/>
      <c r="I6" s="386"/>
      <c r="J6" s="389"/>
      <c r="K6" s="389"/>
      <c r="L6" s="389"/>
      <c r="M6" s="389"/>
      <c r="N6" s="389"/>
      <c r="O6" s="389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59"/>
      <c r="AV6" s="359"/>
    </row>
    <row r="7" spans="1:50" ht="13.15" customHeight="1" x14ac:dyDescent="0.25">
      <c r="A7" s="20"/>
      <c r="B7" s="21"/>
      <c r="C7" s="376"/>
      <c r="D7" s="364" t="s">
        <v>187</v>
      </c>
      <c r="E7" s="365"/>
      <c r="F7" s="365"/>
      <c r="G7" s="365"/>
      <c r="H7" s="365"/>
      <c r="I7" s="366"/>
      <c r="J7" s="361" t="s">
        <v>191</v>
      </c>
      <c r="K7" s="362"/>
      <c r="L7" s="362"/>
      <c r="M7" s="362"/>
      <c r="N7" s="362"/>
      <c r="O7" s="363"/>
      <c r="P7" s="364" t="s">
        <v>201</v>
      </c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6"/>
      <c r="AJ7" s="361" t="s">
        <v>239</v>
      </c>
      <c r="AK7" s="362"/>
      <c r="AL7" s="362"/>
      <c r="AM7" s="362"/>
      <c r="AN7" s="362"/>
      <c r="AO7" s="362"/>
      <c r="AP7" s="362"/>
      <c r="AQ7" s="362"/>
      <c r="AR7" s="362"/>
      <c r="AS7" s="362"/>
      <c r="AT7" s="363"/>
      <c r="AU7" s="359"/>
      <c r="AV7" s="359"/>
    </row>
    <row r="8" spans="1:50" ht="15" x14ac:dyDescent="0.25">
      <c r="A8" s="214">
        <f>ANASAYFA!A4</f>
        <v>1</v>
      </c>
      <c r="B8" s="214">
        <f>ANASAYFA!B4</f>
        <v>0</v>
      </c>
      <c r="C8" s="215">
        <f>ANASAYFA!C4</f>
        <v>0</v>
      </c>
      <c r="D8" s="171">
        <v>1</v>
      </c>
      <c r="E8" s="171">
        <v>1</v>
      </c>
      <c r="F8" s="171">
        <v>1</v>
      </c>
      <c r="G8" s="171">
        <v>1</v>
      </c>
      <c r="H8" s="171">
        <v>1</v>
      </c>
      <c r="I8" s="171">
        <v>1</v>
      </c>
      <c r="J8" s="171">
        <v>1</v>
      </c>
      <c r="K8" s="171">
        <v>1</v>
      </c>
      <c r="L8" s="171">
        <v>1</v>
      </c>
      <c r="M8" s="171">
        <v>1</v>
      </c>
      <c r="N8" s="171">
        <v>1</v>
      </c>
      <c r="O8" s="171">
        <v>1</v>
      </c>
      <c r="P8" s="171">
        <v>1</v>
      </c>
      <c r="Q8" s="171">
        <v>1</v>
      </c>
      <c r="R8" s="171">
        <v>1</v>
      </c>
      <c r="S8" s="171">
        <v>1</v>
      </c>
      <c r="T8" s="171">
        <v>1</v>
      </c>
      <c r="U8" s="171">
        <v>1</v>
      </c>
      <c r="V8" s="171">
        <v>1</v>
      </c>
      <c r="W8" s="171">
        <v>1</v>
      </c>
      <c r="X8" s="171">
        <v>1</v>
      </c>
      <c r="Y8" s="171">
        <v>1</v>
      </c>
      <c r="Z8" s="171">
        <v>1</v>
      </c>
      <c r="AA8" s="171">
        <v>1</v>
      </c>
      <c r="AB8" s="171">
        <v>1</v>
      </c>
      <c r="AC8" s="171">
        <v>1</v>
      </c>
      <c r="AD8" s="171">
        <v>1</v>
      </c>
      <c r="AE8" s="171">
        <v>1</v>
      </c>
      <c r="AF8" s="171">
        <v>1</v>
      </c>
      <c r="AG8" s="171">
        <v>1</v>
      </c>
      <c r="AH8" s="171">
        <v>1</v>
      </c>
      <c r="AI8" s="171">
        <v>1</v>
      </c>
      <c r="AJ8" s="171">
        <v>1</v>
      </c>
      <c r="AK8" s="171">
        <v>1</v>
      </c>
      <c r="AL8" s="171">
        <v>1</v>
      </c>
      <c r="AM8" s="171">
        <v>1</v>
      </c>
      <c r="AN8" s="171">
        <v>1</v>
      </c>
      <c r="AO8" s="171">
        <v>1</v>
      </c>
      <c r="AP8" s="171">
        <v>1</v>
      </c>
      <c r="AQ8" s="171">
        <v>1</v>
      </c>
      <c r="AR8" s="171">
        <v>1</v>
      </c>
      <c r="AS8" s="171">
        <v>1</v>
      </c>
      <c r="AT8" s="171">
        <v>1</v>
      </c>
      <c r="AU8" s="266">
        <f>SUM(D8:AT8)</f>
        <v>43</v>
      </c>
      <c r="AV8" s="267">
        <f>ROUND((100*AU8)/(AX8),0)</f>
        <v>25</v>
      </c>
      <c r="AX8" s="212">
        <v>172</v>
      </c>
    </row>
    <row r="9" spans="1:50" ht="15" customHeight="1" x14ac:dyDescent="0.25">
      <c r="A9" s="214">
        <f>ANASAYFA!A5</f>
        <v>2</v>
      </c>
      <c r="B9" s="214">
        <f>ANASAYFA!B5</f>
        <v>0</v>
      </c>
      <c r="C9" s="215">
        <f>ANASAYFA!C5</f>
        <v>0</v>
      </c>
      <c r="D9" s="155">
        <v>2</v>
      </c>
      <c r="E9" s="155">
        <v>2</v>
      </c>
      <c r="F9" s="155">
        <v>2</v>
      </c>
      <c r="G9" s="155">
        <v>2</v>
      </c>
      <c r="H9" s="155">
        <v>2</v>
      </c>
      <c r="I9" s="155">
        <v>2</v>
      </c>
      <c r="J9" s="155">
        <v>2</v>
      </c>
      <c r="K9" s="155">
        <v>2</v>
      </c>
      <c r="L9" s="155">
        <v>2</v>
      </c>
      <c r="M9" s="155">
        <v>2</v>
      </c>
      <c r="N9" s="155">
        <v>2</v>
      </c>
      <c r="O9" s="155">
        <v>2</v>
      </c>
      <c r="P9" s="155">
        <v>2</v>
      </c>
      <c r="Q9" s="155">
        <v>2</v>
      </c>
      <c r="R9" s="155">
        <v>2</v>
      </c>
      <c r="S9" s="155">
        <v>2</v>
      </c>
      <c r="T9" s="155">
        <v>2</v>
      </c>
      <c r="U9" s="155">
        <v>2</v>
      </c>
      <c r="V9" s="155">
        <v>2</v>
      </c>
      <c r="W9" s="155">
        <v>2</v>
      </c>
      <c r="X9" s="155">
        <v>2</v>
      </c>
      <c r="Y9" s="155">
        <v>2</v>
      </c>
      <c r="Z9" s="155">
        <v>2</v>
      </c>
      <c r="AA9" s="155">
        <v>2</v>
      </c>
      <c r="AB9" s="155">
        <v>2</v>
      </c>
      <c r="AC9" s="155">
        <v>2</v>
      </c>
      <c r="AD9" s="155">
        <v>2</v>
      </c>
      <c r="AE9" s="155">
        <v>2</v>
      </c>
      <c r="AF9" s="155">
        <v>2</v>
      </c>
      <c r="AG9" s="155">
        <v>2</v>
      </c>
      <c r="AH9" s="155">
        <v>2</v>
      </c>
      <c r="AI9" s="155">
        <v>2</v>
      </c>
      <c r="AJ9" s="155">
        <v>2</v>
      </c>
      <c r="AK9" s="155">
        <v>2</v>
      </c>
      <c r="AL9" s="155">
        <v>2</v>
      </c>
      <c r="AM9" s="155">
        <v>2</v>
      </c>
      <c r="AN9" s="155">
        <v>2</v>
      </c>
      <c r="AO9" s="155">
        <v>2</v>
      </c>
      <c r="AP9" s="155">
        <v>2</v>
      </c>
      <c r="AQ9" s="155">
        <v>2</v>
      </c>
      <c r="AR9" s="155">
        <v>2</v>
      </c>
      <c r="AS9" s="155">
        <v>2</v>
      </c>
      <c r="AT9" s="155">
        <v>2</v>
      </c>
      <c r="AU9" s="266">
        <f t="shared" ref="AU9:AU30" si="0">SUM(D9:AT9)</f>
        <v>86</v>
      </c>
      <c r="AV9" s="267">
        <f t="shared" ref="AV9:AV30" si="1">ROUND((100*AU9)/(AX9),0)</f>
        <v>50</v>
      </c>
      <c r="AX9" s="212">
        <v>172</v>
      </c>
    </row>
    <row r="10" spans="1:50" ht="15" customHeight="1" x14ac:dyDescent="0.25">
      <c r="A10" s="214">
        <f>ANASAYFA!A6</f>
        <v>3</v>
      </c>
      <c r="B10" s="214">
        <f>ANASAYFA!B6</f>
        <v>0</v>
      </c>
      <c r="C10" s="215">
        <f>ANASAYFA!C6</f>
        <v>0</v>
      </c>
      <c r="D10" s="155">
        <v>3</v>
      </c>
      <c r="E10" s="155">
        <v>3</v>
      </c>
      <c r="F10" s="155">
        <v>3</v>
      </c>
      <c r="G10" s="155">
        <v>3</v>
      </c>
      <c r="H10" s="155">
        <v>3</v>
      </c>
      <c r="I10" s="155">
        <v>3</v>
      </c>
      <c r="J10" s="155">
        <v>3</v>
      </c>
      <c r="K10" s="155">
        <v>3</v>
      </c>
      <c r="L10" s="155">
        <v>3</v>
      </c>
      <c r="M10" s="155">
        <v>3</v>
      </c>
      <c r="N10" s="155">
        <v>3</v>
      </c>
      <c r="O10" s="155">
        <v>3</v>
      </c>
      <c r="P10" s="155">
        <v>3</v>
      </c>
      <c r="Q10" s="155">
        <v>3</v>
      </c>
      <c r="R10" s="155">
        <v>3</v>
      </c>
      <c r="S10" s="155">
        <v>3</v>
      </c>
      <c r="T10" s="155">
        <v>3</v>
      </c>
      <c r="U10" s="155">
        <v>3</v>
      </c>
      <c r="V10" s="155">
        <v>3</v>
      </c>
      <c r="W10" s="155">
        <v>3</v>
      </c>
      <c r="X10" s="155">
        <v>3</v>
      </c>
      <c r="Y10" s="155">
        <v>3</v>
      </c>
      <c r="Z10" s="155">
        <v>3</v>
      </c>
      <c r="AA10" s="155">
        <v>3</v>
      </c>
      <c r="AB10" s="155">
        <v>3</v>
      </c>
      <c r="AC10" s="155">
        <v>3</v>
      </c>
      <c r="AD10" s="155">
        <v>3</v>
      </c>
      <c r="AE10" s="155">
        <v>3</v>
      </c>
      <c r="AF10" s="155">
        <v>3</v>
      </c>
      <c r="AG10" s="155">
        <v>3</v>
      </c>
      <c r="AH10" s="155">
        <v>3</v>
      </c>
      <c r="AI10" s="155">
        <v>3</v>
      </c>
      <c r="AJ10" s="155">
        <v>3</v>
      </c>
      <c r="AK10" s="155">
        <v>3</v>
      </c>
      <c r="AL10" s="155">
        <v>3</v>
      </c>
      <c r="AM10" s="155">
        <v>3</v>
      </c>
      <c r="AN10" s="155">
        <v>3</v>
      </c>
      <c r="AO10" s="155">
        <v>3</v>
      </c>
      <c r="AP10" s="155">
        <v>3</v>
      </c>
      <c r="AQ10" s="155">
        <v>3</v>
      </c>
      <c r="AR10" s="155">
        <v>3</v>
      </c>
      <c r="AS10" s="155">
        <v>3</v>
      </c>
      <c r="AT10" s="155">
        <v>3</v>
      </c>
      <c r="AU10" s="266">
        <f t="shared" si="0"/>
        <v>129</v>
      </c>
      <c r="AV10" s="267">
        <f t="shared" si="1"/>
        <v>75</v>
      </c>
      <c r="AX10" s="212">
        <v>172</v>
      </c>
    </row>
    <row r="11" spans="1:50" ht="15" customHeight="1" x14ac:dyDescent="0.25">
      <c r="A11" s="214">
        <f>ANASAYFA!A7</f>
        <v>4</v>
      </c>
      <c r="B11" s="214">
        <f>ANASAYFA!B7</f>
        <v>0</v>
      </c>
      <c r="C11" s="215">
        <f>ANASAYFA!C7</f>
        <v>0</v>
      </c>
      <c r="D11" s="155">
        <v>4</v>
      </c>
      <c r="E11" s="155">
        <v>4</v>
      </c>
      <c r="F11" s="155">
        <v>4</v>
      </c>
      <c r="G11" s="155">
        <v>4</v>
      </c>
      <c r="H11" s="155">
        <v>4</v>
      </c>
      <c r="I11" s="155">
        <v>4</v>
      </c>
      <c r="J11" s="155">
        <v>4</v>
      </c>
      <c r="K11" s="155">
        <v>4</v>
      </c>
      <c r="L11" s="155">
        <v>4</v>
      </c>
      <c r="M11" s="155">
        <v>4</v>
      </c>
      <c r="N11" s="155">
        <v>4</v>
      </c>
      <c r="O11" s="155">
        <v>4</v>
      </c>
      <c r="P11" s="155">
        <v>4</v>
      </c>
      <c r="Q11" s="155">
        <v>4</v>
      </c>
      <c r="R11" s="155">
        <v>4</v>
      </c>
      <c r="S11" s="155">
        <v>4</v>
      </c>
      <c r="T11" s="155">
        <v>4</v>
      </c>
      <c r="U11" s="155">
        <v>4</v>
      </c>
      <c r="V11" s="155">
        <v>4</v>
      </c>
      <c r="W11" s="155">
        <v>4</v>
      </c>
      <c r="X11" s="155">
        <v>4</v>
      </c>
      <c r="Y11" s="155">
        <v>4</v>
      </c>
      <c r="Z11" s="155">
        <v>4</v>
      </c>
      <c r="AA11" s="155">
        <v>4</v>
      </c>
      <c r="AB11" s="155">
        <v>4</v>
      </c>
      <c r="AC11" s="155">
        <v>4</v>
      </c>
      <c r="AD11" s="155">
        <v>4</v>
      </c>
      <c r="AE11" s="155">
        <v>4</v>
      </c>
      <c r="AF11" s="155">
        <v>4</v>
      </c>
      <c r="AG11" s="155">
        <v>4</v>
      </c>
      <c r="AH11" s="155">
        <v>4</v>
      </c>
      <c r="AI11" s="155">
        <v>4</v>
      </c>
      <c r="AJ11" s="155">
        <v>4</v>
      </c>
      <c r="AK11" s="155">
        <v>4</v>
      </c>
      <c r="AL11" s="155">
        <v>4</v>
      </c>
      <c r="AM11" s="155">
        <v>4</v>
      </c>
      <c r="AN11" s="155">
        <v>4</v>
      </c>
      <c r="AO11" s="155">
        <v>4</v>
      </c>
      <c r="AP11" s="155">
        <v>4</v>
      </c>
      <c r="AQ11" s="155">
        <v>4</v>
      </c>
      <c r="AR11" s="155">
        <v>4</v>
      </c>
      <c r="AS11" s="155">
        <v>4</v>
      </c>
      <c r="AT11" s="155">
        <v>4</v>
      </c>
      <c r="AU11" s="266">
        <f t="shared" si="0"/>
        <v>172</v>
      </c>
      <c r="AV11" s="267">
        <f t="shared" si="1"/>
        <v>100</v>
      </c>
      <c r="AX11" s="212">
        <v>172</v>
      </c>
    </row>
    <row r="12" spans="1:50" ht="15" customHeight="1" x14ac:dyDescent="0.25">
      <c r="A12" s="214">
        <f>ANASAYFA!A8</f>
        <v>5</v>
      </c>
      <c r="B12" s="214">
        <f>ANASAYFA!B8</f>
        <v>0</v>
      </c>
      <c r="C12" s="215">
        <f>ANASAYFA!C8</f>
        <v>0</v>
      </c>
      <c r="D12" s="155">
        <v>1</v>
      </c>
      <c r="E12" s="155">
        <v>1</v>
      </c>
      <c r="F12" s="155">
        <v>1</v>
      </c>
      <c r="G12" s="155">
        <v>1</v>
      </c>
      <c r="H12" s="155">
        <v>1</v>
      </c>
      <c r="I12" s="155">
        <v>1</v>
      </c>
      <c r="J12" s="155">
        <v>1</v>
      </c>
      <c r="K12" s="155">
        <v>1</v>
      </c>
      <c r="L12" s="155">
        <v>1</v>
      </c>
      <c r="M12" s="155">
        <v>1</v>
      </c>
      <c r="N12" s="155">
        <v>1</v>
      </c>
      <c r="O12" s="155">
        <v>1</v>
      </c>
      <c r="P12" s="155">
        <v>1</v>
      </c>
      <c r="Q12" s="155">
        <v>1</v>
      </c>
      <c r="R12" s="155">
        <v>1</v>
      </c>
      <c r="S12" s="155">
        <v>1</v>
      </c>
      <c r="T12" s="155">
        <v>1</v>
      </c>
      <c r="U12" s="155">
        <v>1</v>
      </c>
      <c r="V12" s="155">
        <v>1</v>
      </c>
      <c r="W12" s="155">
        <v>1</v>
      </c>
      <c r="X12" s="155">
        <v>1</v>
      </c>
      <c r="Y12" s="155">
        <v>1</v>
      </c>
      <c r="Z12" s="155">
        <v>1</v>
      </c>
      <c r="AA12" s="155">
        <v>1</v>
      </c>
      <c r="AB12" s="155">
        <v>1</v>
      </c>
      <c r="AC12" s="155">
        <v>1</v>
      </c>
      <c r="AD12" s="155">
        <v>1</v>
      </c>
      <c r="AE12" s="155">
        <v>1</v>
      </c>
      <c r="AF12" s="155">
        <v>1</v>
      </c>
      <c r="AG12" s="155">
        <v>1</v>
      </c>
      <c r="AH12" s="155">
        <v>1</v>
      </c>
      <c r="AI12" s="155">
        <v>1</v>
      </c>
      <c r="AJ12" s="155">
        <v>1</v>
      </c>
      <c r="AK12" s="155">
        <v>1</v>
      </c>
      <c r="AL12" s="155">
        <v>1</v>
      </c>
      <c r="AM12" s="155">
        <v>1</v>
      </c>
      <c r="AN12" s="155">
        <v>1</v>
      </c>
      <c r="AO12" s="155">
        <v>1</v>
      </c>
      <c r="AP12" s="155">
        <v>1</v>
      </c>
      <c r="AQ12" s="155">
        <v>1</v>
      </c>
      <c r="AR12" s="155">
        <v>1</v>
      </c>
      <c r="AS12" s="155">
        <v>1</v>
      </c>
      <c r="AT12" s="155">
        <v>1</v>
      </c>
      <c r="AU12" s="266">
        <f t="shared" si="0"/>
        <v>43</v>
      </c>
      <c r="AV12" s="267">
        <f t="shared" si="1"/>
        <v>25</v>
      </c>
      <c r="AX12" s="212">
        <v>172</v>
      </c>
    </row>
    <row r="13" spans="1:50" ht="15" customHeight="1" x14ac:dyDescent="0.25">
      <c r="A13" s="214">
        <f>ANASAYFA!A9</f>
        <v>6</v>
      </c>
      <c r="B13" s="214">
        <f>ANASAYFA!B9</f>
        <v>0</v>
      </c>
      <c r="C13" s="215">
        <f>ANASAYFA!C9</f>
        <v>0</v>
      </c>
      <c r="D13" s="155">
        <v>2</v>
      </c>
      <c r="E13" s="155">
        <v>2</v>
      </c>
      <c r="F13" s="155">
        <v>2</v>
      </c>
      <c r="G13" s="155">
        <v>2</v>
      </c>
      <c r="H13" s="155">
        <v>2</v>
      </c>
      <c r="I13" s="155">
        <v>2</v>
      </c>
      <c r="J13" s="155">
        <v>2</v>
      </c>
      <c r="K13" s="155">
        <v>2</v>
      </c>
      <c r="L13" s="155">
        <v>2</v>
      </c>
      <c r="M13" s="155">
        <v>2</v>
      </c>
      <c r="N13" s="155">
        <v>2</v>
      </c>
      <c r="O13" s="155">
        <v>2</v>
      </c>
      <c r="P13" s="155">
        <v>2</v>
      </c>
      <c r="Q13" s="155">
        <v>2</v>
      </c>
      <c r="R13" s="155">
        <v>2</v>
      </c>
      <c r="S13" s="155">
        <v>2</v>
      </c>
      <c r="T13" s="155">
        <v>2</v>
      </c>
      <c r="U13" s="155">
        <v>2</v>
      </c>
      <c r="V13" s="155">
        <v>2</v>
      </c>
      <c r="W13" s="155">
        <v>2</v>
      </c>
      <c r="X13" s="155">
        <v>2</v>
      </c>
      <c r="Y13" s="155">
        <v>2</v>
      </c>
      <c r="Z13" s="155">
        <v>2</v>
      </c>
      <c r="AA13" s="155">
        <v>2</v>
      </c>
      <c r="AB13" s="155">
        <v>2</v>
      </c>
      <c r="AC13" s="155">
        <v>2</v>
      </c>
      <c r="AD13" s="155">
        <v>2</v>
      </c>
      <c r="AE13" s="155">
        <v>2</v>
      </c>
      <c r="AF13" s="155">
        <v>2</v>
      </c>
      <c r="AG13" s="155">
        <v>2</v>
      </c>
      <c r="AH13" s="155">
        <v>2</v>
      </c>
      <c r="AI13" s="155">
        <v>2</v>
      </c>
      <c r="AJ13" s="155">
        <v>2</v>
      </c>
      <c r="AK13" s="155">
        <v>2</v>
      </c>
      <c r="AL13" s="155">
        <v>2</v>
      </c>
      <c r="AM13" s="155">
        <v>2</v>
      </c>
      <c r="AN13" s="155">
        <v>2</v>
      </c>
      <c r="AO13" s="155">
        <v>2</v>
      </c>
      <c r="AP13" s="155">
        <v>2</v>
      </c>
      <c r="AQ13" s="155">
        <v>2</v>
      </c>
      <c r="AR13" s="155">
        <v>2</v>
      </c>
      <c r="AS13" s="155">
        <v>2</v>
      </c>
      <c r="AT13" s="155">
        <v>2</v>
      </c>
      <c r="AU13" s="266">
        <f t="shared" si="0"/>
        <v>86</v>
      </c>
      <c r="AV13" s="267">
        <f t="shared" si="1"/>
        <v>50</v>
      </c>
      <c r="AX13" s="212">
        <v>172</v>
      </c>
    </row>
    <row r="14" spans="1:50" ht="15" customHeight="1" x14ac:dyDescent="0.25">
      <c r="A14" s="214">
        <f>ANASAYFA!A10</f>
        <v>7</v>
      </c>
      <c r="B14" s="214">
        <f>ANASAYFA!B10</f>
        <v>0</v>
      </c>
      <c r="C14" s="216">
        <f>ANASAYFA!C10</f>
        <v>0</v>
      </c>
      <c r="D14" s="155">
        <v>3</v>
      </c>
      <c r="E14" s="155">
        <v>3</v>
      </c>
      <c r="F14" s="155">
        <v>3</v>
      </c>
      <c r="G14" s="155">
        <v>3</v>
      </c>
      <c r="H14" s="155">
        <v>3</v>
      </c>
      <c r="I14" s="155">
        <v>3</v>
      </c>
      <c r="J14" s="155">
        <v>3</v>
      </c>
      <c r="K14" s="155">
        <v>3</v>
      </c>
      <c r="L14" s="155">
        <v>3</v>
      </c>
      <c r="M14" s="155">
        <v>3</v>
      </c>
      <c r="N14" s="155">
        <v>3</v>
      </c>
      <c r="O14" s="155">
        <v>3</v>
      </c>
      <c r="P14" s="155">
        <v>3</v>
      </c>
      <c r="Q14" s="155">
        <v>3</v>
      </c>
      <c r="R14" s="155">
        <v>3</v>
      </c>
      <c r="S14" s="155">
        <v>3</v>
      </c>
      <c r="T14" s="155">
        <v>3</v>
      </c>
      <c r="U14" s="155">
        <v>3</v>
      </c>
      <c r="V14" s="155">
        <v>3</v>
      </c>
      <c r="W14" s="155">
        <v>3</v>
      </c>
      <c r="X14" s="155">
        <v>3</v>
      </c>
      <c r="Y14" s="155">
        <v>3</v>
      </c>
      <c r="Z14" s="155">
        <v>3</v>
      </c>
      <c r="AA14" s="155">
        <v>3</v>
      </c>
      <c r="AB14" s="155">
        <v>3</v>
      </c>
      <c r="AC14" s="155">
        <v>3</v>
      </c>
      <c r="AD14" s="155">
        <v>3</v>
      </c>
      <c r="AE14" s="155">
        <v>3</v>
      </c>
      <c r="AF14" s="155">
        <v>3</v>
      </c>
      <c r="AG14" s="155">
        <v>3</v>
      </c>
      <c r="AH14" s="155">
        <v>3</v>
      </c>
      <c r="AI14" s="155">
        <v>3</v>
      </c>
      <c r="AJ14" s="155">
        <v>3</v>
      </c>
      <c r="AK14" s="155">
        <v>3</v>
      </c>
      <c r="AL14" s="155">
        <v>3</v>
      </c>
      <c r="AM14" s="155">
        <v>3</v>
      </c>
      <c r="AN14" s="155">
        <v>3</v>
      </c>
      <c r="AO14" s="155">
        <v>3</v>
      </c>
      <c r="AP14" s="155">
        <v>3</v>
      </c>
      <c r="AQ14" s="155">
        <v>3</v>
      </c>
      <c r="AR14" s="155">
        <v>3</v>
      </c>
      <c r="AS14" s="155">
        <v>3</v>
      </c>
      <c r="AT14" s="155">
        <v>3</v>
      </c>
      <c r="AU14" s="266">
        <f t="shared" si="0"/>
        <v>129</v>
      </c>
      <c r="AV14" s="267">
        <f t="shared" si="1"/>
        <v>75</v>
      </c>
      <c r="AX14" s="212">
        <v>172</v>
      </c>
    </row>
    <row r="15" spans="1:50" ht="15" customHeight="1" x14ac:dyDescent="0.25">
      <c r="A15" s="214">
        <f>ANASAYFA!A11</f>
        <v>8</v>
      </c>
      <c r="B15" s="214">
        <f>ANASAYFA!B11</f>
        <v>0</v>
      </c>
      <c r="C15" s="215">
        <f>ANASAYFA!C11</f>
        <v>0</v>
      </c>
      <c r="D15" s="155">
        <v>4</v>
      </c>
      <c r="E15" s="155">
        <v>4</v>
      </c>
      <c r="F15" s="155">
        <v>4</v>
      </c>
      <c r="G15" s="155">
        <v>4</v>
      </c>
      <c r="H15" s="155">
        <v>4</v>
      </c>
      <c r="I15" s="155">
        <v>4</v>
      </c>
      <c r="J15" s="155">
        <v>4</v>
      </c>
      <c r="K15" s="155">
        <v>4</v>
      </c>
      <c r="L15" s="155">
        <v>4</v>
      </c>
      <c r="M15" s="155">
        <v>4</v>
      </c>
      <c r="N15" s="155">
        <v>4</v>
      </c>
      <c r="O15" s="155">
        <v>4</v>
      </c>
      <c r="P15" s="155">
        <v>4</v>
      </c>
      <c r="Q15" s="155">
        <v>4</v>
      </c>
      <c r="R15" s="155">
        <v>4</v>
      </c>
      <c r="S15" s="155">
        <v>4</v>
      </c>
      <c r="T15" s="155">
        <v>4</v>
      </c>
      <c r="U15" s="155">
        <v>4</v>
      </c>
      <c r="V15" s="155">
        <v>4</v>
      </c>
      <c r="W15" s="155">
        <v>4</v>
      </c>
      <c r="X15" s="155">
        <v>4</v>
      </c>
      <c r="Y15" s="155">
        <v>4</v>
      </c>
      <c r="Z15" s="155">
        <v>4</v>
      </c>
      <c r="AA15" s="155">
        <v>4</v>
      </c>
      <c r="AB15" s="155">
        <v>4</v>
      </c>
      <c r="AC15" s="155">
        <v>4</v>
      </c>
      <c r="AD15" s="155">
        <v>4</v>
      </c>
      <c r="AE15" s="155">
        <v>4</v>
      </c>
      <c r="AF15" s="155">
        <v>4</v>
      </c>
      <c r="AG15" s="155">
        <v>4</v>
      </c>
      <c r="AH15" s="155">
        <v>4</v>
      </c>
      <c r="AI15" s="155">
        <v>4</v>
      </c>
      <c r="AJ15" s="155">
        <v>4</v>
      </c>
      <c r="AK15" s="155">
        <v>4</v>
      </c>
      <c r="AL15" s="155">
        <v>4</v>
      </c>
      <c r="AM15" s="155">
        <v>4</v>
      </c>
      <c r="AN15" s="155">
        <v>4</v>
      </c>
      <c r="AO15" s="155">
        <v>4</v>
      </c>
      <c r="AP15" s="155">
        <v>4</v>
      </c>
      <c r="AQ15" s="155">
        <v>4</v>
      </c>
      <c r="AR15" s="155">
        <v>4</v>
      </c>
      <c r="AS15" s="155">
        <v>4</v>
      </c>
      <c r="AT15" s="155">
        <v>4</v>
      </c>
      <c r="AU15" s="266">
        <f t="shared" si="0"/>
        <v>172</v>
      </c>
      <c r="AV15" s="267">
        <f t="shared" si="1"/>
        <v>100</v>
      </c>
      <c r="AX15" s="212">
        <v>172</v>
      </c>
    </row>
    <row r="16" spans="1:50" ht="15" customHeight="1" x14ac:dyDescent="0.25">
      <c r="A16" s="214">
        <f>ANASAYFA!A12</f>
        <v>9</v>
      </c>
      <c r="B16" s="214">
        <f>ANASAYFA!B12</f>
        <v>0</v>
      </c>
      <c r="C16" s="215">
        <f>ANASAYFA!C12</f>
        <v>0</v>
      </c>
      <c r="D16" s="155">
        <v>1</v>
      </c>
      <c r="E16" s="155">
        <v>1</v>
      </c>
      <c r="F16" s="155">
        <v>1</v>
      </c>
      <c r="G16" s="155">
        <v>1</v>
      </c>
      <c r="H16" s="155">
        <v>1</v>
      </c>
      <c r="I16" s="155">
        <v>1</v>
      </c>
      <c r="J16" s="155">
        <v>1</v>
      </c>
      <c r="K16" s="155">
        <v>1</v>
      </c>
      <c r="L16" s="155">
        <v>1</v>
      </c>
      <c r="M16" s="155">
        <v>1</v>
      </c>
      <c r="N16" s="155">
        <v>1</v>
      </c>
      <c r="O16" s="155">
        <v>1</v>
      </c>
      <c r="P16" s="155">
        <v>1</v>
      </c>
      <c r="Q16" s="155">
        <v>1</v>
      </c>
      <c r="R16" s="155">
        <v>1</v>
      </c>
      <c r="S16" s="155">
        <v>1</v>
      </c>
      <c r="T16" s="155">
        <v>1</v>
      </c>
      <c r="U16" s="155">
        <v>1</v>
      </c>
      <c r="V16" s="155">
        <v>1</v>
      </c>
      <c r="W16" s="155">
        <v>1</v>
      </c>
      <c r="X16" s="155">
        <v>1</v>
      </c>
      <c r="Y16" s="155">
        <v>1</v>
      </c>
      <c r="Z16" s="155">
        <v>1</v>
      </c>
      <c r="AA16" s="155">
        <v>1</v>
      </c>
      <c r="AB16" s="155">
        <v>1</v>
      </c>
      <c r="AC16" s="155">
        <v>1</v>
      </c>
      <c r="AD16" s="155">
        <v>1</v>
      </c>
      <c r="AE16" s="155">
        <v>1</v>
      </c>
      <c r="AF16" s="155">
        <v>1</v>
      </c>
      <c r="AG16" s="155">
        <v>1</v>
      </c>
      <c r="AH16" s="155">
        <v>1</v>
      </c>
      <c r="AI16" s="155">
        <v>1</v>
      </c>
      <c r="AJ16" s="155">
        <v>1</v>
      </c>
      <c r="AK16" s="155">
        <v>1</v>
      </c>
      <c r="AL16" s="155">
        <v>1</v>
      </c>
      <c r="AM16" s="155">
        <v>1</v>
      </c>
      <c r="AN16" s="155">
        <v>1</v>
      </c>
      <c r="AO16" s="155">
        <v>1</v>
      </c>
      <c r="AP16" s="155">
        <v>1</v>
      </c>
      <c r="AQ16" s="155">
        <v>1</v>
      </c>
      <c r="AR16" s="155">
        <v>1</v>
      </c>
      <c r="AS16" s="155">
        <v>1</v>
      </c>
      <c r="AT16" s="155">
        <v>1</v>
      </c>
      <c r="AU16" s="266">
        <f t="shared" si="0"/>
        <v>43</v>
      </c>
      <c r="AV16" s="267">
        <f t="shared" si="1"/>
        <v>25</v>
      </c>
      <c r="AX16" s="212">
        <v>172</v>
      </c>
    </row>
    <row r="17" spans="1:50" ht="15" customHeight="1" x14ac:dyDescent="0.25">
      <c r="A17" s="214">
        <f>ANASAYFA!A13</f>
        <v>10</v>
      </c>
      <c r="B17" s="214">
        <f>ANASAYFA!B13</f>
        <v>0</v>
      </c>
      <c r="C17" s="215">
        <f>ANASAYFA!C13</f>
        <v>0</v>
      </c>
      <c r="D17" s="155">
        <v>2</v>
      </c>
      <c r="E17" s="155">
        <v>2</v>
      </c>
      <c r="F17" s="155">
        <v>2</v>
      </c>
      <c r="G17" s="155">
        <v>2</v>
      </c>
      <c r="H17" s="155">
        <v>2</v>
      </c>
      <c r="I17" s="155">
        <v>2</v>
      </c>
      <c r="J17" s="155">
        <v>2</v>
      </c>
      <c r="K17" s="155">
        <v>2</v>
      </c>
      <c r="L17" s="155">
        <v>2</v>
      </c>
      <c r="M17" s="155">
        <v>2</v>
      </c>
      <c r="N17" s="155">
        <v>2</v>
      </c>
      <c r="O17" s="155">
        <v>2</v>
      </c>
      <c r="P17" s="155">
        <v>2</v>
      </c>
      <c r="Q17" s="155">
        <v>2</v>
      </c>
      <c r="R17" s="155">
        <v>2</v>
      </c>
      <c r="S17" s="155">
        <v>2</v>
      </c>
      <c r="T17" s="155">
        <v>2</v>
      </c>
      <c r="U17" s="155">
        <v>2</v>
      </c>
      <c r="V17" s="155">
        <v>2</v>
      </c>
      <c r="W17" s="155">
        <v>2</v>
      </c>
      <c r="X17" s="155">
        <v>2</v>
      </c>
      <c r="Y17" s="155">
        <v>2</v>
      </c>
      <c r="Z17" s="155">
        <v>2</v>
      </c>
      <c r="AA17" s="155">
        <v>2</v>
      </c>
      <c r="AB17" s="155">
        <v>2</v>
      </c>
      <c r="AC17" s="155">
        <v>2</v>
      </c>
      <c r="AD17" s="155">
        <v>2</v>
      </c>
      <c r="AE17" s="155">
        <v>2</v>
      </c>
      <c r="AF17" s="155">
        <v>2</v>
      </c>
      <c r="AG17" s="155">
        <v>2</v>
      </c>
      <c r="AH17" s="155">
        <v>2</v>
      </c>
      <c r="AI17" s="155">
        <v>2</v>
      </c>
      <c r="AJ17" s="155">
        <v>2</v>
      </c>
      <c r="AK17" s="155">
        <v>2</v>
      </c>
      <c r="AL17" s="155">
        <v>2</v>
      </c>
      <c r="AM17" s="155">
        <v>2</v>
      </c>
      <c r="AN17" s="155">
        <v>2</v>
      </c>
      <c r="AO17" s="155">
        <v>2</v>
      </c>
      <c r="AP17" s="155">
        <v>2</v>
      </c>
      <c r="AQ17" s="155">
        <v>2</v>
      </c>
      <c r="AR17" s="155">
        <v>2</v>
      </c>
      <c r="AS17" s="155">
        <v>2</v>
      </c>
      <c r="AT17" s="155">
        <v>2</v>
      </c>
      <c r="AU17" s="266">
        <f t="shared" si="0"/>
        <v>86</v>
      </c>
      <c r="AV17" s="267">
        <f t="shared" si="1"/>
        <v>50</v>
      </c>
      <c r="AX17" s="212">
        <v>172</v>
      </c>
    </row>
    <row r="18" spans="1:50" ht="15" customHeight="1" x14ac:dyDescent="0.25">
      <c r="A18" s="214">
        <f>ANASAYFA!A14</f>
        <v>11</v>
      </c>
      <c r="B18" s="214">
        <f>ANASAYFA!B14</f>
        <v>0</v>
      </c>
      <c r="C18" s="215">
        <f>ANASAYFA!C14</f>
        <v>0</v>
      </c>
      <c r="D18" s="155">
        <v>3</v>
      </c>
      <c r="E18" s="155">
        <v>3</v>
      </c>
      <c r="F18" s="155">
        <v>3</v>
      </c>
      <c r="G18" s="155">
        <v>3</v>
      </c>
      <c r="H18" s="155">
        <v>3</v>
      </c>
      <c r="I18" s="155">
        <v>3</v>
      </c>
      <c r="J18" s="155">
        <v>3</v>
      </c>
      <c r="K18" s="155">
        <v>3</v>
      </c>
      <c r="L18" s="155">
        <v>3</v>
      </c>
      <c r="M18" s="155">
        <v>3</v>
      </c>
      <c r="N18" s="155">
        <v>3</v>
      </c>
      <c r="O18" s="155">
        <v>3</v>
      </c>
      <c r="P18" s="155">
        <v>3</v>
      </c>
      <c r="Q18" s="155">
        <v>3</v>
      </c>
      <c r="R18" s="155">
        <v>3</v>
      </c>
      <c r="S18" s="155">
        <v>3</v>
      </c>
      <c r="T18" s="155">
        <v>3</v>
      </c>
      <c r="U18" s="155">
        <v>3</v>
      </c>
      <c r="V18" s="155">
        <v>3</v>
      </c>
      <c r="W18" s="155">
        <v>3</v>
      </c>
      <c r="X18" s="155">
        <v>3</v>
      </c>
      <c r="Y18" s="155">
        <v>3</v>
      </c>
      <c r="Z18" s="155">
        <v>3</v>
      </c>
      <c r="AA18" s="155">
        <v>3</v>
      </c>
      <c r="AB18" s="155">
        <v>3</v>
      </c>
      <c r="AC18" s="155">
        <v>3</v>
      </c>
      <c r="AD18" s="155">
        <v>3</v>
      </c>
      <c r="AE18" s="155">
        <v>3</v>
      </c>
      <c r="AF18" s="155">
        <v>3</v>
      </c>
      <c r="AG18" s="155">
        <v>3</v>
      </c>
      <c r="AH18" s="155">
        <v>3</v>
      </c>
      <c r="AI18" s="155">
        <v>3</v>
      </c>
      <c r="AJ18" s="155">
        <v>3</v>
      </c>
      <c r="AK18" s="155">
        <v>3</v>
      </c>
      <c r="AL18" s="155">
        <v>3</v>
      </c>
      <c r="AM18" s="155">
        <v>3</v>
      </c>
      <c r="AN18" s="155">
        <v>3</v>
      </c>
      <c r="AO18" s="155">
        <v>3</v>
      </c>
      <c r="AP18" s="155">
        <v>3</v>
      </c>
      <c r="AQ18" s="155">
        <v>3</v>
      </c>
      <c r="AR18" s="155">
        <v>3</v>
      </c>
      <c r="AS18" s="155">
        <v>3</v>
      </c>
      <c r="AT18" s="155">
        <v>3</v>
      </c>
      <c r="AU18" s="266">
        <f t="shared" si="0"/>
        <v>129</v>
      </c>
      <c r="AV18" s="267">
        <f t="shared" si="1"/>
        <v>75</v>
      </c>
      <c r="AX18" s="212">
        <v>172</v>
      </c>
    </row>
    <row r="19" spans="1:50" ht="15" customHeight="1" x14ac:dyDescent="0.25">
      <c r="A19" s="214">
        <f>ANASAYFA!A15</f>
        <v>12</v>
      </c>
      <c r="B19" s="214">
        <f>ANASAYFA!B15</f>
        <v>0</v>
      </c>
      <c r="C19" s="215">
        <f>ANASAYFA!C15</f>
        <v>0</v>
      </c>
      <c r="D19" s="155">
        <v>4</v>
      </c>
      <c r="E19" s="155">
        <v>4</v>
      </c>
      <c r="F19" s="155">
        <v>4</v>
      </c>
      <c r="G19" s="155">
        <v>4</v>
      </c>
      <c r="H19" s="155">
        <v>4</v>
      </c>
      <c r="I19" s="155">
        <v>4</v>
      </c>
      <c r="J19" s="155">
        <v>4</v>
      </c>
      <c r="K19" s="155">
        <v>4</v>
      </c>
      <c r="L19" s="155">
        <v>4</v>
      </c>
      <c r="M19" s="155">
        <v>4</v>
      </c>
      <c r="N19" s="155">
        <v>4</v>
      </c>
      <c r="O19" s="155">
        <v>4</v>
      </c>
      <c r="P19" s="155">
        <v>4</v>
      </c>
      <c r="Q19" s="155">
        <v>4</v>
      </c>
      <c r="R19" s="155">
        <v>4</v>
      </c>
      <c r="S19" s="155">
        <v>4</v>
      </c>
      <c r="T19" s="155">
        <v>4</v>
      </c>
      <c r="U19" s="155">
        <v>4</v>
      </c>
      <c r="V19" s="155">
        <v>4</v>
      </c>
      <c r="W19" s="155">
        <v>4</v>
      </c>
      <c r="X19" s="155">
        <v>4</v>
      </c>
      <c r="Y19" s="155">
        <v>4</v>
      </c>
      <c r="Z19" s="155">
        <v>4</v>
      </c>
      <c r="AA19" s="155">
        <v>4</v>
      </c>
      <c r="AB19" s="155">
        <v>4</v>
      </c>
      <c r="AC19" s="155">
        <v>4</v>
      </c>
      <c r="AD19" s="155">
        <v>4</v>
      </c>
      <c r="AE19" s="155">
        <v>4</v>
      </c>
      <c r="AF19" s="155">
        <v>4</v>
      </c>
      <c r="AG19" s="155">
        <v>4</v>
      </c>
      <c r="AH19" s="155">
        <v>4</v>
      </c>
      <c r="AI19" s="155">
        <v>4</v>
      </c>
      <c r="AJ19" s="155">
        <v>4</v>
      </c>
      <c r="AK19" s="155">
        <v>4</v>
      </c>
      <c r="AL19" s="155">
        <v>4</v>
      </c>
      <c r="AM19" s="155">
        <v>4</v>
      </c>
      <c r="AN19" s="155">
        <v>4</v>
      </c>
      <c r="AO19" s="155">
        <v>4</v>
      </c>
      <c r="AP19" s="155">
        <v>4</v>
      </c>
      <c r="AQ19" s="155">
        <v>4</v>
      </c>
      <c r="AR19" s="155">
        <v>4</v>
      </c>
      <c r="AS19" s="155">
        <v>4</v>
      </c>
      <c r="AT19" s="155">
        <v>4</v>
      </c>
      <c r="AU19" s="266">
        <f t="shared" si="0"/>
        <v>172</v>
      </c>
      <c r="AV19" s="267">
        <f t="shared" si="1"/>
        <v>100</v>
      </c>
      <c r="AX19" s="212">
        <v>172</v>
      </c>
    </row>
    <row r="20" spans="1:50" ht="15" customHeight="1" x14ac:dyDescent="0.25">
      <c r="A20" s="214">
        <f>ANASAYFA!A16</f>
        <v>13</v>
      </c>
      <c r="B20" s="214">
        <f>ANASAYFA!B16</f>
        <v>0</v>
      </c>
      <c r="C20" s="215">
        <f>ANASAYFA!C16</f>
        <v>0</v>
      </c>
      <c r="D20" s="155">
        <v>1</v>
      </c>
      <c r="E20" s="155">
        <v>1</v>
      </c>
      <c r="F20" s="155">
        <v>1</v>
      </c>
      <c r="G20" s="155">
        <v>1</v>
      </c>
      <c r="H20" s="155">
        <v>1</v>
      </c>
      <c r="I20" s="155">
        <v>1</v>
      </c>
      <c r="J20" s="155">
        <v>1</v>
      </c>
      <c r="K20" s="155">
        <v>1</v>
      </c>
      <c r="L20" s="155">
        <v>1</v>
      </c>
      <c r="M20" s="155">
        <v>1</v>
      </c>
      <c r="N20" s="155">
        <v>1</v>
      </c>
      <c r="O20" s="155">
        <v>1</v>
      </c>
      <c r="P20" s="155">
        <v>1</v>
      </c>
      <c r="Q20" s="155">
        <v>1</v>
      </c>
      <c r="R20" s="155">
        <v>1</v>
      </c>
      <c r="S20" s="155">
        <v>1</v>
      </c>
      <c r="T20" s="155">
        <v>1</v>
      </c>
      <c r="U20" s="155">
        <v>1</v>
      </c>
      <c r="V20" s="155">
        <v>1</v>
      </c>
      <c r="W20" s="155">
        <v>1</v>
      </c>
      <c r="X20" s="155">
        <v>1</v>
      </c>
      <c r="Y20" s="155">
        <v>1</v>
      </c>
      <c r="Z20" s="155">
        <v>1</v>
      </c>
      <c r="AA20" s="155">
        <v>1</v>
      </c>
      <c r="AB20" s="155">
        <v>1</v>
      </c>
      <c r="AC20" s="155">
        <v>1</v>
      </c>
      <c r="AD20" s="155">
        <v>1</v>
      </c>
      <c r="AE20" s="155">
        <v>1</v>
      </c>
      <c r="AF20" s="155">
        <v>1</v>
      </c>
      <c r="AG20" s="155">
        <v>1</v>
      </c>
      <c r="AH20" s="155">
        <v>1</v>
      </c>
      <c r="AI20" s="155">
        <v>1</v>
      </c>
      <c r="AJ20" s="155">
        <v>1</v>
      </c>
      <c r="AK20" s="155">
        <v>1</v>
      </c>
      <c r="AL20" s="155">
        <v>1</v>
      </c>
      <c r="AM20" s="155">
        <v>1</v>
      </c>
      <c r="AN20" s="155">
        <v>1</v>
      </c>
      <c r="AO20" s="155">
        <v>1</v>
      </c>
      <c r="AP20" s="155">
        <v>1</v>
      </c>
      <c r="AQ20" s="155">
        <v>1</v>
      </c>
      <c r="AR20" s="155">
        <v>1</v>
      </c>
      <c r="AS20" s="155">
        <v>1</v>
      </c>
      <c r="AT20" s="155">
        <v>1</v>
      </c>
      <c r="AU20" s="266">
        <f t="shared" si="0"/>
        <v>43</v>
      </c>
      <c r="AV20" s="267">
        <f t="shared" si="1"/>
        <v>25</v>
      </c>
      <c r="AX20" s="212">
        <v>172</v>
      </c>
    </row>
    <row r="21" spans="1:50" ht="15" customHeight="1" x14ac:dyDescent="0.25">
      <c r="A21" s="214">
        <f>ANASAYFA!A17</f>
        <v>14</v>
      </c>
      <c r="B21" s="214">
        <f>ANASAYFA!B17</f>
        <v>0</v>
      </c>
      <c r="C21" s="215">
        <f>ANASAYFA!C17</f>
        <v>0</v>
      </c>
      <c r="D21" s="155">
        <v>2</v>
      </c>
      <c r="E21" s="155">
        <v>2</v>
      </c>
      <c r="F21" s="155">
        <v>2</v>
      </c>
      <c r="G21" s="155">
        <v>2</v>
      </c>
      <c r="H21" s="155">
        <v>2</v>
      </c>
      <c r="I21" s="155">
        <v>2</v>
      </c>
      <c r="J21" s="155">
        <v>2</v>
      </c>
      <c r="K21" s="155">
        <v>2</v>
      </c>
      <c r="L21" s="155">
        <v>2</v>
      </c>
      <c r="M21" s="155">
        <v>2</v>
      </c>
      <c r="N21" s="155">
        <v>2</v>
      </c>
      <c r="O21" s="155">
        <v>2</v>
      </c>
      <c r="P21" s="155">
        <v>2</v>
      </c>
      <c r="Q21" s="155">
        <v>2</v>
      </c>
      <c r="R21" s="155">
        <v>2</v>
      </c>
      <c r="S21" s="155">
        <v>2</v>
      </c>
      <c r="T21" s="155">
        <v>2</v>
      </c>
      <c r="U21" s="155">
        <v>2</v>
      </c>
      <c r="V21" s="155">
        <v>2</v>
      </c>
      <c r="W21" s="155">
        <v>2</v>
      </c>
      <c r="X21" s="155">
        <v>2</v>
      </c>
      <c r="Y21" s="155">
        <v>2</v>
      </c>
      <c r="Z21" s="155">
        <v>2</v>
      </c>
      <c r="AA21" s="155">
        <v>2</v>
      </c>
      <c r="AB21" s="155">
        <v>2</v>
      </c>
      <c r="AC21" s="155">
        <v>2</v>
      </c>
      <c r="AD21" s="155">
        <v>2</v>
      </c>
      <c r="AE21" s="155">
        <v>2</v>
      </c>
      <c r="AF21" s="155">
        <v>2</v>
      </c>
      <c r="AG21" s="155">
        <v>2</v>
      </c>
      <c r="AH21" s="155">
        <v>2</v>
      </c>
      <c r="AI21" s="155">
        <v>2</v>
      </c>
      <c r="AJ21" s="155">
        <v>2</v>
      </c>
      <c r="AK21" s="155">
        <v>2</v>
      </c>
      <c r="AL21" s="155">
        <v>2</v>
      </c>
      <c r="AM21" s="155">
        <v>2</v>
      </c>
      <c r="AN21" s="155">
        <v>2</v>
      </c>
      <c r="AO21" s="155">
        <v>2</v>
      </c>
      <c r="AP21" s="155">
        <v>2</v>
      </c>
      <c r="AQ21" s="155">
        <v>2</v>
      </c>
      <c r="AR21" s="155">
        <v>2</v>
      </c>
      <c r="AS21" s="155">
        <v>2</v>
      </c>
      <c r="AT21" s="155">
        <v>2</v>
      </c>
      <c r="AU21" s="266">
        <f t="shared" si="0"/>
        <v>86</v>
      </c>
      <c r="AV21" s="267">
        <f t="shared" si="1"/>
        <v>50</v>
      </c>
      <c r="AX21" s="212">
        <v>172</v>
      </c>
    </row>
    <row r="22" spans="1:50" ht="15" customHeight="1" x14ac:dyDescent="0.25">
      <c r="A22" s="214">
        <f>ANASAYFA!A18</f>
        <v>15</v>
      </c>
      <c r="B22" s="214">
        <f>ANASAYFA!B18</f>
        <v>0</v>
      </c>
      <c r="C22" s="215">
        <f>ANASAYFA!C18</f>
        <v>0</v>
      </c>
      <c r="D22" s="155">
        <v>3</v>
      </c>
      <c r="E22" s="155">
        <v>3</v>
      </c>
      <c r="F22" s="155">
        <v>3</v>
      </c>
      <c r="G22" s="155">
        <v>3</v>
      </c>
      <c r="H22" s="155">
        <v>3</v>
      </c>
      <c r="I22" s="155">
        <v>3</v>
      </c>
      <c r="J22" s="155">
        <v>3</v>
      </c>
      <c r="K22" s="155">
        <v>3</v>
      </c>
      <c r="L22" s="155">
        <v>3</v>
      </c>
      <c r="M22" s="155">
        <v>3</v>
      </c>
      <c r="N22" s="155">
        <v>3</v>
      </c>
      <c r="O22" s="155">
        <v>3</v>
      </c>
      <c r="P22" s="155">
        <v>3</v>
      </c>
      <c r="Q22" s="155">
        <v>3</v>
      </c>
      <c r="R22" s="155">
        <v>3</v>
      </c>
      <c r="S22" s="155">
        <v>3</v>
      </c>
      <c r="T22" s="155">
        <v>3</v>
      </c>
      <c r="U22" s="155">
        <v>3</v>
      </c>
      <c r="V22" s="155">
        <v>3</v>
      </c>
      <c r="W22" s="155">
        <v>3</v>
      </c>
      <c r="X22" s="155">
        <v>3</v>
      </c>
      <c r="Y22" s="155">
        <v>3</v>
      </c>
      <c r="Z22" s="155">
        <v>3</v>
      </c>
      <c r="AA22" s="155">
        <v>3</v>
      </c>
      <c r="AB22" s="155">
        <v>3</v>
      </c>
      <c r="AC22" s="155">
        <v>3</v>
      </c>
      <c r="AD22" s="155">
        <v>3</v>
      </c>
      <c r="AE22" s="155">
        <v>3</v>
      </c>
      <c r="AF22" s="155">
        <v>3</v>
      </c>
      <c r="AG22" s="155">
        <v>3</v>
      </c>
      <c r="AH22" s="155">
        <v>3</v>
      </c>
      <c r="AI22" s="155">
        <v>3</v>
      </c>
      <c r="AJ22" s="155">
        <v>3</v>
      </c>
      <c r="AK22" s="155">
        <v>3</v>
      </c>
      <c r="AL22" s="155">
        <v>3</v>
      </c>
      <c r="AM22" s="155">
        <v>3</v>
      </c>
      <c r="AN22" s="155">
        <v>3</v>
      </c>
      <c r="AO22" s="155">
        <v>3</v>
      </c>
      <c r="AP22" s="155">
        <v>3</v>
      </c>
      <c r="AQ22" s="155">
        <v>3</v>
      </c>
      <c r="AR22" s="155">
        <v>3</v>
      </c>
      <c r="AS22" s="155">
        <v>3</v>
      </c>
      <c r="AT22" s="155">
        <v>3</v>
      </c>
      <c r="AU22" s="266">
        <f t="shared" si="0"/>
        <v>129</v>
      </c>
      <c r="AV22" s="267">
        <f t="shared" si="1"/>
        <v>75</v>
      </c>
      <c r="AX22" s="212">
        <v>172</v>
      </c>
    </row>
    <row r="23" spans="1:50" ht="15" customHeight="1" x14ac:dyDescent="0.25">
      <c r="A23" s="214">
        <f>ANASAYFA!A19</f>
        <v>16</v>
      </c>
      <c r="B23" s="214">
        <f>ANASAYFA!B19</f>
        <v>0</v>
      </c>
      <c r="C23" s="215">
        <f>ANASAYFA!C19</f>
        <v>0</v>
      </c>
      <c r="D23" s="155">
        <v>4</v>
      </c>
      <c r="E23" s="155">
        <v>4</v>
      </c>
      <c r="F23" s="155">
        <v>4</v>
      </c>
      <c r="G23" s="155">
        <v>4</v>
      </c>
      <c r="H23" s="155">
        <v>4</v>
      </c>
      <c r="I23" s="155">
        <v>4</v>
      </c>
      <c r="J23" s="155">
        <v>4</v>
      </c>
      <c r="K23" s="155">
        <v>4</v>
      </c>
      <c r="L23" s="155">
        <v>4</v>
      </c>
      <c r="M23" s="155">
        <v>4</v>
      </c>
      <c r="N23" s="155">
        <v>4</v>
      </c>
      <c r="O23" s="155">
        <v>4</v>
      </c>
      <c r="P23" s="155">
        <v>4</v>
      </c>
      <c r="Q23" s="155">
        <v>4</v>
      </c>
      <c r="R23" s="155">
        <v>4</v>
      </c>
      <c r="S23" s="155">
        <v>4</v>
      </c>
      <c r="T23" s="155">
        <v>4</v>
      </c>
      <c r="U23" s="155">
        <v>4</v>
      </c>
      <c r="V23" s="155">
        <v>4</v>
      </c>
      <c r="W23" s="155">
        <v>4</v>
      </c>
      <c r="X23" s="155">
        <v>4</v>
      </c>
      <c r="Y23" s="155">
        <v>4</v>
      </c>
      <c r="Z23" s="155">
        <v>4</v>
      </c>
      <c r="AA23" s="155">
        <v>4</v>
      </c>
      <c r="AB23" s="155">
        <v>4</v>
      </c>
      <c r="AC23" s="155">
        <v>4</v>
      </c>
      <c r="AD23" s="155">
        <v>4</v>
      </c>
      <c r="AE23" s="155">
        <v>4</v>
      </c>
      <c r="AF23" s="155">
        <v>4</v>
      </c>
      <c r="AG23" s="155">
        <v>4</v>
      </c>
      <c r="AH23" s="155">
        <v>4</v>
      </c>
      <c r="AI23" s="155">
        <v>4</v>
      </c>
      <c r="AJ23" s="155">
        <v>4</v>
      </c>
      <c r="AK23" s="155">
        <v>4</v>
      </c>
      <c r="AL23" s="155">
        <v>4</v>
      </c>
      <c r="AM23" s="155">
        <v>4</v>
      </c>
      <c r="AN23" s="155">
        <v>4</v>
      </c>
      <c r="AO23" s="155">
        <v>4</v>
      </c>
      <c r="AP23" s="155">
        <v>4</v>
      </c>
      <c r="AQ23" s="155">
        <v>4</v>
      </c>
      <c r="AR23" s="155">
        <v>4</v>
      </c>
      <c r="AS23" s="155">
        <v>4</v>
      </c>
      <c r="AT23" s="155">
        <v>4</v>
      </c>
      <c r="AU23" s="266">
        <f t="shared" si="0"/>
        <v>172</v>
      </c>
      <c r="AV23" s="267">
        <f t="shared" si="1"/>
        <v>100</v>
      </c>
      <c r="AX23" s="212">
        <v>172</v>
      </c>
    </row>
    <row r="24" spans="1:50" ht="15" customHeight="1" x14ac:dyDescent="0.25">
      <c r="A24" s="214">
        <f>ANASAYFA!A20</f>
        <v>17</v>
      </c>
      <c r="B24" s="214">
        <f>ANASAYFA!B20</f>
        <v>0</v>
      </c>
      <c r="C24" s="215">
        <f>ANASAYFA!C20</f>
        <v>0</v>
      </c>
      <c r="D24" s="155">
        <v>1</v>
      </c>
      <c r="E24" s="155">
        <v>1</v>
      </c>
      <c r="F24" s="155">
        <v>1</v>
      </c>
      <c r="G24" s="155">
        <v>1</v>
      </c>
      <c r="H24" s="155">
        <v>1</v>
      </c>
      <c r="I24" s="155">
        <v>1</v>
      </c>
      <c r="J24" s="155">
        <v>1</v>
      </c>
      <c r="K24" s="155">
        <v>1</v>
      </c>
      <c r="L24" s="155">
        <v>1</v>
      </c>
      <c r="M24" s="155">
        <v>1</v>
      </c>
      <c r="N24" s="155">
        <v>1</v>
      </c>
      <c r="O24" s="155">
        <v>1</v>
      </c>
      <c r="P24" s="155">
        <v>1</v>
      </c>
      <c r="Q24" s="155">
        <v>1</v>
      </c>
      <c r="R24" s="155">
        <v>1</v>
      </c>
      <c r="S24" s="155">
        <v>1</v>
      </c>
      <c r="T24" s="155">
        <v>1</v>
      </c>
      <c r="U24" s="155">
        <v>1</v>
      </c>
      <c r="V24" s="155">
        <v>1</v>
      </c>
      <c r="W24" s="155">
        <v>1</v>
      </c>
      <c r="X24" s="155">
        <v>1</v>
      </c>
      <c r="Y24" s="155">
        <v>1</v>
      </c>
      <c r="Z24" s="155">
        <v>1</v>
      </c>
      <c r="AA24" s="155">
        <v>1</v>
      </c>
      <c r="AB24" s="155">
        <v>1</v>
      </c>
      <c r="AC24" s="155">
        <v>1</v>
      </c>
      <c r="AD24" s="155">
        <v>1</v>
      </c>
      <c r="AE24" s="155">
        <v>1</v>
      </c>
      <c r="AF24" s="155">
        <v>1</v>
      </c>
      <c r="AG24" s="155">
        <v>1</v>
      </c>
      <c r="AH24" s="155">
        <v>1</v>
      </c>
      <c r="AI24" s="155">
        <v>1</v>
      </c>
      <c r="AJ24" s="155">
        <v>1</v>
      </c>
      <c r="AK24" s="155">
        <v>1</v>
      </c>
      <c r="AL24" s="155">
        <v>1</v>
      </c>
      <c r="AM24" s="155">
        <v>1</v>
      </c>
      <c r="AN24" s="155">
        <v>1</v>
      </c>
      <c r="AO24" s="155">
        <v>1</v>
      </c>
      <c r="AP24" s="155">
        <v>1</v>
      </c>
      <c r="AQ24" s="155">
        <v>1</v>
      </c>
      <c r="AR24" s="155">
        <v>1</v>
      </c>
      <c r="AS24" s="155">
        <v>1</v>
      </c>
      <c r="AT24" s="155">
        <v>1</v>
      </c>
      <c r="AU24" s="266">
        <f t="shared" si="0"/>
        <v>43</v>
      </c>
      <c r="AV24" s="267">
        <f t="shared" si="1"/>
        <v>25</v>
      </c>
      <c r="AX24" s="212">
        <v>172</v>
      </c>
    </row>
    <row r="25" spans="1:50" ht="15" customHeight="1" x14ac:dyDescent="0.25">
      <c r="A25" s="214">
        <f>ANASAYFA!A21</f>
        <v>18</v>
      </c>
      <c r="B25" s="214">
        <f>ANASAYFA!B21</f>
        <v>0</v>
      </c>
      <c r="C25" s="215">
        <f>ANASAYFA!C21</f>
        <v>0</v>
      </c>
      <c r="D25" s="155">
        <v>2</v>
      </c>
      <c r="E25" s="155">
        <v>2</v>
      </c>
      <c r="F25" s="155">
        <v>2</v>
      </c>
      <c r="G25" s="155">
        <v>2</v>
      </c>
      <c r="H25" s="155">
        <v>2</v>
      </c>
      <c r="I25" s="155">
        <v>2</v>
      </c>
      <c r="J25" s="155">
        <v>2</v>
      </c>
      <c r="K25" s="155">
        <v>2</v>
      </c>
      <c r="L25" s="155">
        <v>2</v>
      </c>
      <c r="M25" s="155">
        <v>2</v>
      </c>
      <c r="N25" s="155">
        <v>2</v>
      </c>
      <c r="O25" s="155">
        <v>2</v>
      </c>
      <c r="P25" s="155">
        <v>2</v>
      </c>
      <c r="Q25" s="155">
        <v>2</v>
      </c>
      <c r="R25" s="155">
        <v>2</v>
      </c>
      <c r="S25" s="155">
        <v>2</v>
      </c>
      <c r="T25" s="155">
        <v>2</v>
      </c>
      <c r="U25" s="155">
        <v>2</v>
      </c>
      <c r="V25" s="155">
        <v>2</v>
      </c>
      <c r="W25" s="155">
        <v>2</v>
      </c>
      <c r="X25" s="155">
        <v>2</v>
      </c>
      <c r="Y25" s="155">
        <v>2</v>
      </c>
      <c r="Z25" s="155">
        <v>2</v>
      </c>
      <c r="AA25" s="155">
        <v>2</v>
      </c>
      <c r="AB25" s="155">
        <v>2</v>
      </c>
      <c r="AC25" s="155">
        <v>2</v>
      </c>
      <c r="AD25" s="155">
        <v>2</v>
      </c>
      <c r="AE25" s="155">
        <v>2</v>
      </c>
      <c r="AF25" s="155">
        <v>2</v>
      </c>
      <c r="AG25" s="155">
        <v>2</v>
      </c>
      <c r="AH25" s="155">
        <v>2</v>
      </c>
      <c r="AI25" s="155">
        <v>2</v>
      </c>
      <c r="AJ25" s="155">
        <v>2</v>
      </c>
      <c r="AK25" s="155">
        <v>2</v>
      </c>
      <c r="AL25" s="155">
        <v>2</v>
      </c>
      <c r="AM25" s="155">
        <v>2</v>
      </c>
      <c r="AN25" s="155">
        <v>2</v>
      </c>
      <c r="AO25" s="155">
        <v>2</v>
      </c>
      <c r="AP25" s="155">
        <v>2</v>
      </c>
      <c r="AQ25" s="155">
        <v>2</v>
      </c>
      <c r="AR25" s="155">
        <v>2</v>
      </c>
      <c r="AS25" s="155">
        <v>2</v>
      </c>
      <c r="AT25" s="155">
        <v>2</v>
      </c>
      <c r="AU25" s="266">
        <f t="shared" si="0"/>
        <v>86</v>
      </c>
      <c r="AV25" s="267">
        <f t="shared" si="1"/>
        <v>50</v>
      </c>
      <c r="AX25" s="212">
        <v>172</v>
      </c>
    </row>
    <row r="26" spans="1:50" ht="15" customHeight="1" x14ac:dyDescent="0.25">
      <c r="A26" s="214">
        <f>ANASAYFA!A22</f>
        <v>19</v>
      </c>
      <c r="B26" s="214">
        <f>ANASAYFA!B22</f>
        <v>0</v>
      </c>
      <c r="C26" s="215">
        <f>ANASAYFA!C22</f>
        <v>0</v>
      </c>
      <c r="D26" s="155">
        <v>3</v>
      </c>
      <c r="E26" s="155">
        <v>3</v>
      </c>
      <c r="F26" s="155">
        <v>3</v>
      </c>
      <c r="G26" s="155">
        <v>3</v>
      </c>
      <c r="H26" s="155">
        <v>3</v>
      </c>
      <c r="I26" s="155">
        <v>3</v>
      </c>
      <c r="J26" s="155">
        <v>3</v>
      </c>
      <c r="K26" s="155">
        <v>3</v>
      </c>
      <c r="L26" s="155">
        <v>3</v>
      </c>
      <c r="M26" s="155">
        <v>3</v>
      </c>
      <c r="N26" s="155">
        <v>3</v>
      </c>
      <c r="O26" s="155">
        <v>3</v>
      </c>
      <c r="P26" s="155">
        <v>3</v>
      </c>
      <c r="Q26" s="155">
        <v>3</v>
      </c>
      <c r="R26" s="155">
        <v>3</v>
      </c>
      <c r="S26" s="155">
        <v>3</v>
      </c>
      <c r="T26" s="155">
        <v>3</v>
      </c>
      <c r="U26" s="155">
        <v>3</v>
      </c>
      <c r="V26" s="155">
        <v>3</v>
      </c>
      <c r="W26" s="155">
        <v>3</v>
      </c>
      <c r="X26" s="155">
        <v>3</v>
      </c>
      <c r="Y26" s="155">
        <v>3</v>
      </c>
      <c r="Z26" s="155">
        <v>3</v>
      </c>
      <c r="AA26" s="155">
        <v>3</v>
      </c>
      <c r="AB26" s="155">
        <v>3</v>
      </c>
      <c r="AC26" s="155">
        <v>3</v>
      </c>
      <c r="AD26" s="155">
        <v>3</v>
      </c>
      <c r="AE26" s="155">
        <v>3</v>
      </c>
      <c r="AF26" s="155">
        <v>3</v>
      </c>
      <c r="AG26" s="155">
        <v>3</v>
      </c>
      <c r="AH26" s="155">
        <v>3</v>
      </c>
      <c r="AI26" s="155">
        <v>3</v>
      </c>
      <c r="AJ26" s="155">
        <v>3</v>
      </c>
      <c r="AK26" s="155">
        <v>3</v>
      </c>
      <c r="AL26" s="155">
        <v>3</v>
      </c>
      <c r="AM26" s="155">
        <v>3</v>
      </c>
      <c r="AN26" s="155">
        <v>3</v>
      </c>
      <c r="AO26" s="155">
        <v>3</v>
      </c>
      <c r="AP26" s="155">
        <v>3</v>
      </c>
      <c r="AQ26" s="155">
        <v>3</v>
      </c>
      <c r="AR26" s="155">
        <v>3</v>
      </c>
      <c r="AS26" s="155">
        <v>3</v>
      </c>
      <c r="AT26" s="155">
        <v>3</v>
      </c>
      <c r="AU26" s="266">
        <f t="shared" si="0"/>
        <v>129</v>
      </c>
      <c r="AV26" s="267">
        <f t="shared" si="1"/>
        <v>75</v>
      </c>
      <c r="AX26" s="212">
        <v>172</v>
      </c>
    </row>
    <row r="27" spans="1:50" ht="15" customHeight="1" x14ac:dyDescent="0.25">
      <c r="A27" s="214">
        <f>ANASAYFA!A23</f>
        <v>20</v>
      </c>
      <c r="B27" s="214">
        <f>ANASAYFA!B23</f>
        <v>0</v>
      </c>
      <c r="C27" s="215">
        <f>ANASAYFA!C23</f>
        <v>0</v>
      </c>
      <c r="D27" s="155">
        <v>4</v>
      </c>
      <c r="E27" s="155">
        <v>4</v>
      </c>
      <c r="F27" s="155">
        <v>4</v>
      </c>
      <c r="G27" s="155">
        <v>4</v>
      </c>
      <c r="H27" s="155">
        <v>4</v>
      </c>
      <c r="I27" s="155">
        <v>4</v>
      </c>
      <c r="J27" s="155">
        <v>4</v>
      </c>
      <c r="K27" s="155">
        <v>4</v>
      </c>
      <c r="L27" s="155">
        <v>4</v>
      </c>
      <c r="M27" s="155">
        <v>4</v>
      </c>
      <c r="N27" s="155">
        <v>4</v>
      </c>
      <c r="O27" s="155">
        <v>4</v>
      </c>
      <c r="P27" s="155">
        <v>4</v>
      </c>
      <c r="Q27" s="155">
        <v>4</v>
      </c>
      <c r="R27" s="155">
        <v>4</v>
      </c>
      <c r="S27" s="155">
        <v>4</v>
      </c>
      <c r="T27" s="155">
        <v>4</v>
      </c>
      <c r="U27" s="155">
        <v>4</v>
      </c>
      <c r="V27" s="155">
        <v>4</v>
      </c>
      <c r="W27" s="155">
        <v>4</v>
      </c>
      <c r="X27" s="155">
        <v>4</v>
      </c>
      <c r="Y27" s="155">
        <v>4</v>
      </c>
      <c r="Z27" s="155">
        <v>4</v>
      </c>
      <c r="AA27" s="155">
        <v>4</v>
      </c>
      <c r="AB27" s="155">
        <v>4</v>
      </c>
      <c r="AC27" s="155">
        <v>4</v>
      </c>
      <c r="AD27" s="155">
        <v>4</v>
      </c>
      <c r="AE27" s="155">
        <v>4</v>
      </c>
      <c r="AF27" s="155">
        <v>4</v>
      </c>
      <c r="AG27" s="155">
        <v>4</v>
      </c>
      <c r="AH27" s="155">
        <v>4</v>
      </c>
      <c r="AI27" s="155">
        <v>4</v>
      </c>
      <c r="AJ27" s="155">
        <v>4</v>
      </c>
      <c r="AK27" s="155">
        <v>4</v>
      </c>
      <c r="AL27" s="155">
        <v>4</v>
      </c>
      <c r="AM27" s="155">
        <v>4</v>
      </c>
      <c r="AN27" s="155">
        <v>4</v>
      </c>
      <c r="AO27" s="155">
        <v>4</v>
      </c>
      <c r="AP27" s="155">
        <v>4</v>
      </c>
      <c r="AQ27" s="155">
        <v>4</v>
      </c>
      <c r="AR27" s="155">
        <v>4</v>
      </c>
      <c r="AS27" s="155">
        <v>4</v>
      </c>
      <c r="AT27" s="155">
        <v>4</v>
      </c>
      <c r="AU27" s="266">
        <f t="shared" si="0"/>
        <v>172</v>
      </c>
      <c r="AV27" s="267">
        <f t="shared" si="1"/>
        <v>100</v>
      </c>
      <c r="AX27" s="212">
        <v>172</v>
      </c>
    </row>
    <row r="28" spans="1:50" ht="15" customHeight="1" x14ac:dyDescent="0.25">
      <c r="A28" s="214">
        <f>ANASAYFA!A24</f>
        <v>21</v>
      </c>
      <c r="B28" s="214">
        <f>ANASAYFA!B24</f>
        <v>0</v>
      </c>
      <c r="C28" s="215">
        <f>ANASAYFA!C24</f>
        <v>0</v>
      </c>
      <c r="D28" s="155">
        <v>1</v>
      </c>
      <c r="E28" s="155">
        <v>1</v>
      </c>
      <c r="F28" s="155">
        <v>1</v>
      </c>
      <c r="G28" s="155">
        <v>1</v>
      </c>
      <c r="H28" s="155">
        <v>1</v>
      </c>
      <c r="I28" s="155">
        <v>1</v>
      </c>
      <c r="J28" s="155">
        <v>1</v>
      </c>
      <c r="K28" s="155">
        <v>1</v>
      </c>
      <c r="L28" s="155">
        <v>1</v>
      </c>
      <c r="M28" s="155">
        <v>1</v>
      </c>
      <c r="N28" s="155">
        <v>1</v>
      </c>
      <c r="O28" s="155">
        <v>1</v>
      </c>
      <c r="P28" s="155">
        <v>1</v>
      </c>
      <c r="Q28" s="155">
        <v>1</v>
      </c>
      <c r="R28" s="155">
        <v>1</v>
      </c>
      <c r="S28" s="155">
        <v>1</v>
      </c>
      <c r="T28" s="155">
        <v>1</v>
      </c>
      <c r="U28" s="155">
        <v>1</v>
      </c>
      <c r="V28" s="155">
        <v>1</v>
      </c>
      <c r="W28" s="155">
        <v>1</v>
      </c>
      <c r="X28" s="155">
        <v>1</v>
      </c>
      <c r="Y28" s="155">
        <v>1</v>
      </c>
      <c r="Z28" s="155">
        <v>1</v>
      </c>
      <c r="AA28" s="155">
        <v>1</v>
      </c>
      <c r="AB28" s="155">
        <v>1</v>
      </c>
      <c r="AC28" s="155">
        <v>1</v>
      </c>
      <c r="AD28" s="155">
        <v>1</v>
      </c>
      <c r="AE28" s="155">
        <v>1</v>
      </c>
      <c r="AF28" s="155">
        <v>1</v>
      </c>
      <c r="AG28" s="155">
        <v>1</v>
      </c>
      <c r="AH28" s="155">
        <v>1</v>
      </c>
      <c r="AI28" s="155">
        <v>1</v>
      </c>
      <c r="AJ28" s="155">
        <v>1</v>
      </c>
      <c r="AK28" s="155">
        <v>1</v>
      </c>
      <c r="AL28" s="155">
        <v>1</v>
      </c>
      <c r="AM28" s="155">
        <v>1</v>
      </c>
      <c r="AN28" s="155">
        <v>1</v>
      </c>
      <c r="AO28" s="155">
        <v>1</v>
      </c>
      <c r="AP28" s="155">
        <v>1</v>
      </c>
      <c r="AQ28" s="155">
        <v>1</v>
      </c>
      <c r="AR28" s="155">
        <v>1</v>
      </c>
      <c r="AS28" s="155">
        <v>1</v>
      </c>
      <c r="AT28" s="155">
        <v>1</v>
      </c>
      <c r="AU28" s="266">
        <f t="shared" si="0"/>
        <v>43</v>
      </c>
      <c r="AV28" s="267">
        <f t="shared" si="1"/>
        <v>25</v>
      </c>
      <c r="AX28" s="212">
        <v>172</v>
      </c>
    </row>
    <row r="29" spans="1:50" ht="15" customHeight="1" x14ac:dyDescent="0.25">
      <c r="A29" s="214">
        <f>ANASAYFA!A25</f>
        <v>22</v>
      </c>
      <c r="B29" s="214">
        <f>ANASAYFA!B25</f>
        <v>0</v>
      </c>
      <c r="C29" s="215">
        <f>ANASAYFA!C25</f>
        <v>0</v>
      </c>
      <c r="D29" s="155">
        <v>2</v>
      </c>
      <c r="E29" s="155">
        <v>2</v>
      </c>
      <c r="F29" s="155">
        <v>2</v>
      </c>
      <c r="G29" s="155">
        <v>2</v>
      </c>
      <c r="H29" s="155">
        <v>2</v>
      </c>
      <c r="I29" s="155">
        <v>2</v>
      </c>
      <c r="J29" s="155">
        <v>2</v>
      </c>
      <c r="K29" s="155">
        <v>2</v>
      </c>
      <c r="L29" s="155">
        <v>2</v>
      </c>
      <c r="M29" s="155">
        <v>2</v>
      </c>
      <c r="N29" s="155">
        <v>2</v>
      </c>
      <c r="O29" s="155">
        <v>2</v>
      </c>
      <c r="P29" s="155">
        <v>2</v>
      </c>
      <c r="Q29" s="155">
        <v>2</v>
      </c>
      <c r="R29" s="155">
        <v>2</v>
      </c>
      <c r="S29" s="155">
        <v>2</v>
      </c>
      <c r="T29" s="155">
        <v>2</v>
      </c>
      <c r="U29" s="155">
        <v>2</v>
      </c>
      <c r="V29" s="155">
        <v>2</v>
      </c>
      <c r="W29" s="155">
        <v>2</v>
      </c>
      <c r="X29" s="155">
        <v>2</v>
      </c>
      <c r="Y29" s="155">
        <v>2</v>
      </c>
      <c r="Z29" s="155">
        <v>2</v>
      </c>
      <c r="AA29" s="155">
        <v>2</v>
      </c>
      <c r="AB29" s="155">
        <v>2</v>
      </c>
      <c r="AC29" s="155">
        <v>2</v>
      </c>
      <c r="AD29" s="155">
        <v>2</v>
      </c>
      <c r="AE29" s="155">
        <v>2</v>
      </c>
      <c r="AF29" s="155">
        <v>2</v>
      </c>
      <c r="AG29" s="155">
        <v>2</v>
      </c>
      <c r="AH29" s="155">
        <v>2</v>
      </c>
      <c r="AI29" s="155">
        <v>2</v>
      </c>
      <c r="AJ29" s="155">
        <v>2</v>
      </c>
      <c r="AK29" s="155">
        <v>2</v>
      </c>
      <c r="AL29" s="155">
        <v>2</v>
      </c>
      <c r="AM29" s="155">
        <v>2</v>
      </c>
      <c r="AN29" s="155">
        <v>2</v>
      </c>
      <c r="AO29" s="155">
        <v>2</v>
      </c>
      <c r="AP29" s="155">
        <v>2</v>
      </c>
      <c r="AQ29" s="155">
        <v>2</v>
      </c>
      <c r="AR29" s="155">
        <v>2</v>
      </c>
      <c r="AS29" s="155">
        <v>2</v>
      </c>
      <c r="AT29" s="155">
        <v>2</v>
      </c>
      <c r="AU29" s="266">
        <f t="shared" si="0"/>
        <v>86</v>
      </c>
      <c r="AV29" s="267">
        <f t="shared" si="1"/>
        <v>50</v>
      </c>
      <c r="AX29" s="212">
        <v>172</v>
      </c>
    </row>
    <row r="30" spans="1:50" ht="15" customHeight="1" x14ac:dyDescent="0.25">
      <c r="A30" s="214">
        <f>ANASAYFA!A26</f>
        <v>23</v>
      </c>
      <c r="B30" s="214">
        <f>ANASAYFA!B26</f>
        <v>0</v>
      </c>
      <c r="C30" s="215">
        <f>ANASAYFA!C26</f>
        <v>0</v>
      </c>
      <c r="D30" s="155">
        <v>3</v>
      </c>
      <c r="E30" s="155">
        <v>3</v>
      </c>
      <c r="F30" s="155">
        <v>3</v>
      </c>
      <c r="G30" s="155">
        <v>3</v>
      </c>
      <c r="H30" s="155">
        <v>3</v>
      </c>
      <c r="I30" s="155">
        <v>3</v>
      </c>
      <c r="J30" s="155">
        <v>3</v>
      </c>
      <c r="K30" s="155">
        <v>3</v>
      </c>
      <c r="L30" s="155">
        <v>3</v>
      </c>
      <c r="M30" s="155">
        <v>3</v>
      </c>
      <c r="N30" s="155">
        <v>3</v>
      </c>
      <c r="O30" s="155">
        <v>3</v>
      </c>
      <c r="P30" s="155">
        <v>3</v>
      </c>
      <c r="Q30" s="155">
        <v>3</v>
      </c>
      <c r="R30" s="155">
        <v>3</v>
      </c>
      <c r="S30" s="155">
        <v>3</v>
      </c>
      <c r="T30" s="155">
        <v>3</v>
      </c>
      <c r="U30" s="155">
        <v>3</v>
      </c>
      <c r="V30" s="155">
        <v>3</v>
      </c>
      <c r="W30" s="155">
        <v>3</v>
      </c>
      <c r="X30" s="155">
        <v>3</v>
      </c>
      <c r="Y30" s="155">
        <v>3</v>
      </c>
      <c r="Z30" s="155">
        <v>3</v>
      </c>
      <c r="AA30" s="155">
        <v>3</v>
      </c>
      <c r="AB30" s="155">
        <v>3</v>
      </c>
      <c r="AC30" s="155">
        <v>3</v>
      </c>
      <c r="AD30" s="155">
        <v>3</v>
      </c>
      <c r="AE30" s="155">
        <v>3</v>
      </c>
      <c r="AF30" s="155">
        <v>3</v>
      </c>
      <c r="AG30" s="155">
        <v>3</v>
      </c>
      <c r="AH30" s="155">
        <v>3</v>
      </c>
      <c r="AI30" s="155">
        <v>3</v>
      </c>
      <c r="AJ30" s="155">
        <v>3</v>
      </c>
      <c r="AK30" s="155">
        <v>3</v>
      </c>
      <c r="AL30" s="155">
        <v>3</v>
      </c>
      <c r="AM30" s="155">
        <v>3</v>
      </c>
      <c r="AN30" s="155">
        <v>3</v>
      </c>
      <c r="AO30" s="155">
        <v>3</v>
      </c>
      <c r="AP30" s="155">
        <v>3</v>
      </c>
      <c r="AQ30" s="155">
        <v>3</v>
      </c>
      <c r="AR30" s="155">
        <v>3</v>
      </c>
      <c r="AS30" s="155">
        <v>3</v>
      </c>
      <c r="AT30" s="155">
        <v>3</v>
      </c>
      <c r="AU30" s="266">
        <f t="shared" si="0"/>
        <v>129</v>
      </c>
      <c r="AV30" s="267">
        <f t="shared" si="1"/>
        <v>75</v>
      </c>
      <c r="AX30" s="212">
        <v>172</v>
      </c>
    </row>
    <row r="31" spans="1:50" ht="15" customHeight="1" x14ac:dyDescent="0.25">
      <c r="A31" s="109"/>
      <c r="B31" s="109"/>
      <c r="C31" s="110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5"/>
      <c r="AV31" s="116"/>
    </row>
    <row r="32" spans="1:50" ht="15" customHeight="1" x14ac:dyDescent="0.25"/>
    <row r="33" spans="24:48" ht="15" customHeight="1" x14ac:dyDescent="0.25">
      <c r="AU33" s="358">
        <f>ANASAYFA!J25</f>
        <v>0</v>
      </c>
      <c r="AV33" s="358"/>
    </row>
    <row r="34" spans="24:48" ht="15" customHeight="1" x14ac:dyDescent="0.25">
      <c r="AU34" s="357">
        <f>ANASAYFA!J26</f>
        <v>0</v>
      </c>
      <c r="AV34" s="357"/>
    </row>
    <row r="37" spans="24:48" x14ac:dyDescent="0.25">
      <c r="X37" s="4"/>
      <c r="Y37" s="4"/>
      <c r="Z37" s="4"/>
      <c r="AA37" s="4"/>
      <c r="AB37" s="4"/>
    </row>
  </sheetData>
  <protectedRanges>
    <protectedRange sqref="A8:C31" name="Aralık1_1_1"/>
  </protectedRanges>
  <mergeCells count="54">
    <mergeCell ref="D7:I7"/>
    <mergeCell ref="J7:O7"/>
    <mergeCell ref="P7:AI7"/>
    <mergeCell ref="AJ7:AT7"/>
    <mergeCell ref="AP3:AP6"/>
    <mergeCell ref="AQ3:AQ6"/>
    <mergeCell ref="AR3:AR6"/>
    <mergeCell ref="AS3:AS6"/>
    <mergeCell ref="AT3:AT6"/>
    <mergeCell ref="AK3:AK6"/>
    <mergeCell ref="AL3:AL6"/>
    <mergeCell ref="AM3:AM6"/>
    <mergeCell ref="AN3:AN6"/>
    <mergeCell ref="AO3:AO6"/>
    <mergeCell ref="AF3:AF6"/>
    <mergeCell ref="AG3:AG6"/>
    <mergeCell ref="AI3:AI6"/>
    <mergeCell ref="AJ3:AJ6"/>
    <mergeCell ref="AA3:AA6"/>
    <mergeCell ref="AB3:AB6"/>
    <mergeCell ref="AC3:AC6"/>
    <mergeCell ref="AD3:AD6"/>
    <mergeCell ref="AE3:AE6"/>
    <mergeCell ref="W3:W6"/>
    <mergeCell ref="X3:X6"/>
    <mergeCell ref="Y3:Y6"/>
    <mergeCell ref="Z3:Z6"/>
    <mergeCell ref="AH3:AH6"/>
    <mergeCell ref="R3:R6"/>
    <mergeCell ref="S3:S6"/>
    <mergeCell ref="T3:T6"/>
    <mergeCell ref="U3:U6"/>
    <mergeCell ref="V3:V6"/>
    <mergeCell ref="M3:M6"/>
    <mergeCell ref="N3:N6"/>
    <mergeCell ref="O3:O6"/>
    <mergeCell ref="P3:P6"/>
    <mergeCell ref="Q3:Q6"/>
    <mergeCell ref="AU33:AV33"/>
    <mergeCell ref="AU34:AV34"/>
    <mergeCell ref="A1:AV1"/>
    <mergeCell ref="C3:C7"/>
    <mergeCell ref="A2:AV2"/>
    <mergeCell ref="AU3:AU7"/>
    <mergeCell ref="AV3:AV7"/>
    <mergeCell ref="D3:D6"/>
    <mergeCell ref="E3:E6"/>
    <mergeCell ref="F3:F6"/>
    <mergeCell ref="G3:G6"/>
    <mergeCell ref="H3:H6"/>
    <mergeCell ref="I3:I6"/>
    <mergeCell ref="J3:J6"/>
    <mergeCell ref="K3:K6"/>
    <mergeCell ref="L3:L6"/>
  </mergeCells>
  <dataValidations xWindow="125" yWindow="486" count="1">
    <dataValidation allowBlank="1" showErrorMessage="1" sqref="A1:XFD1048576" xr:uid="{00000000-0002-0000-0900-000000000000}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48"/>
  <sheetViews>
    <sheetView zoomScaleNormal="100" workbookViewId="0">
      <pane xSplit="3" ySplit="4" topLeftCell="I5" activePane="bottomRight" state="frozen"/>
      <selection pane="topRight" activeCell="D1" sqref="D1"/>
      <selection pane="bottomLeft" activeCell="A5" sqref="A5"/>
      <selection pane="bottomRight" activeCell="R15" sqref="R15"/>
    </sheetView>
  </sheetViews>
  <sheetFormatPr defaultColWidth="9.140625" defaultRowHeight="15.75" x14ac:dyDescent="0.25"/>
  <cols>
    <col min="1" max="2" width="4.7109375" style="1" customWidth="1"/>
    <col min="3" max="3" width="27.7109375" style="1" customWidth="1"/>
    <col min="4" max="8" width="5.7109375" style="31" customWidth="1"/>
    <col min="9" max="9" width="13.7109375" style="31" customWidth="1"/>
    <col min="10" max="14" width="5.7109375" style="31" customWidth="1"/>
    <col min="15" max="15" width="13.7109375" style="31" customWidth="1"/>
    <col min="16" max="17" width="5.7109375" style="31" customWidth="1"/>
    <col min="18" max="18" width="5.7109375" style="1" customWidth="1"/>
    <col min="19" max="21" width="7.7109375" style="1" customWidth="1"/>
    <col min="22" max="16384" width="9.140625" style="1"/>
  </cols>
  <sheetData>
    <row r="1" spans="1:17" ht="20.100000000000001" customHeight="1" x14ac:dyDescent="0.3">
      <c r="A1" s="413" t="str">
        <f>ANASAYFA!A1</f>
        <v>2023-2024 EĞİTİM ÖĞRETİM YILI 4.SINIF TÜM KAZANIMLAR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5"/>
      <c r="P1" s="29"/>
      <c r="Q1" s="29"/>
    </row>
    <row r="2" spans="1:17" ht="20.100000000000001" customHeight="1" x14ac:dyDescent="0.3">
      <c r="A2" s="413" t="s">
        <v>21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5"/>
      <c r="P2" s="29"/>
      <c r="Q2" s="29"/>
    </row>
    <row r="3" spans="1:17" ht="15" customHeight="1" x14ac:dyDescent="0.25">
      <c r="A3" s="418"/>
      <c r="B3" s="419"/>
      <c r="C3" s="235"/>
      <c r="D3" s="416" t="s">
        <v>19</v>
      </c>
      <c r="E3" s="416"/>
      <c r="F3" s="416"/>
      <c r="G3" s="416"/>
      <c r="H3" s="416"/>
      <c r="I3" s="416"/>
      <c r="J3" s="417" t="s">
        <v>18</v>
      </c>
      <c r="K3" s="417"/>
      <c r="L3" s="417"/>
      <c r="M3" s="417"/>
      <c r="N3" s="417"/>
      <c r="O3" s="417"/>
      <c r="P3" s="44"/>
      <c r="Q3" s="34"/>
    </row>
    <row r="4" spans="1:17" ht="12" customHeight="1" x14ac:dyDescent="0.25">
      <c r="A4" s="237" t="s">
        <v>1</v>
      </c>
      <c r="B4" s="237" t="s">
        <v>0</v>
      </c>
      <c r="C4" s="238" t="s">
        <v>4</v>
      </c>
      <c r="D4" s="234" t="s">
        <v>6</v>
      </c>
      <c r="E4" s="234" t="s">
        <v>7</v>
      </c>
      <c r="F4" s="234" t="s">
        <v>8</v>
      </c>
      <c r="G4" s="234" t="s">
        <v>9</v>
      </c>
      <c r="H4" s="234" t="s">
        <v>16</v>
      </c>
      <c r="I4" s="234" t="s">
        <v>17</v>
      </c>
      <c r="J4" s="234" t="s">
        <v>10</v>
      </c>
      <c r="K4" s="234" t="s">
        <v>11</v>
      </c>
      <c r="L4" s="234" t="s">
        <v>12</v>
      </c>
      <c r="M4" s="234" t="s">
        <v>13</v>
      </c>
      <c r="N4" s="234" t="s">
        <v>16</v>
      </c>
      <c r="O4" s="234" t="s">
        <v>17</v>
      </c>
      <c r="P4" s="35"/>
      <c r="Q4" s="35"/>
    </row>
    <row r="5" spans="1:17" ht="15" customHeight="1" x14ac:dyDescent="0.25">
      <c r="A5" s="214">
        <v>1</v>
      </c>
      <c r="B5" s="214">
        <f>ANASAYFA!B4</f>
        <v>0</v>
      </c>
      <c r="C5" s="215">
        <f>ANASAYFA!C4</f>
        <v>0</v>
      </c>
      <c r="D5" s="193">
        <f>TÜRK1!AN9</f>
        <v>100</v>
      </c>
      <c r="E5" s="194">
        <f>TÜRK2!AU8</f>
        <v>100</v>
      </c>
      <c r="F5" s="194">
        <f>TÜRK3!AV8</f>
        <v>100</v>
      </c>
      <c r="G5" s="195">
        <f>TÜRK4!AS8</f>
        <v>100</v>
      </c>
      <c r="H5" s="196">
        <f>AVERAGE(D5:G5)</f>
        <v>100</v>
      </c>
      <c r="I5" s="282" t="str">
        <f>IF(H5&lt;=44,"GELİŞTİRİLMELİ",IF(H5&lt;=69,"ORTA",IF(H5&lt;=84,"İYİ","ÇOK İYİ")))</f>
        <v>ÇOK İYİ</v>
      </c>
      <c r="J5" s="193">
        <f>TÜRK5!BC8</f>
        <v>100</v>
      </c>
      <c r="K5" s="274">
        <f>TÜRK6!AY8</f>
        <v>25</v>
      </c>
      <c r="L5" s="274">
        <f>TÜRK7!AR8</f>
        <v>25</v>
      </c>
      <c r="M5" s="274">
        <f>TÜRK8!AV8</f>
        <v>25</v>
      </c>
      <c r="N5" s="275">
        <f>AVERAGEA(J5:M5)</f>
        <v>43.75</v>
      </c>
      <c r="O5" s="282" t="str">
        <f>IF(N5&lt;=44,"GELİŞTİRİLMELİ",IF(N5&lt;=69,"ORTA",IF(N5&lt;=84,"İYİ","ÇOK İYİ")))</f>
        <v>GELİŞTİRİLMELİ</v>
      </c>
      <c r="P5" s="36"/>
      <c r="Q5" s="36"/>
    </row>
    <row r="6" spans="1:17" ht="15" customHeight="1" x14ac:dyDescent="0.25">
      <c r="A6" s="214">
        <v>2</v>
      </c>
      <c r="B6" s="214">
        <f>ANASAYFA!B5</f>
        <v>0</v>
      </c>
      <c r="C6" s="215">
        <f>ANASAYFA!C5</f>
        <v>0</v>
      </c>
      <c r="D6" s="193">
        <f>TÜRK1!AN10</f>
        <v>75</v>
      </c>
      <c r="E6" s="194">
        <f>TÜRK2!AU9</f>
        <v>75</v>
      </c>
      <c r="F6" s="194">
        <f>TÜRK3!AV9</f>
        <v>75</v>
      </c>
      <c r="G6" s="195">
        <f>TÜRK4!AS9</f>
        <v>75</v>
      </c>
      <c r="H6" s="196">
        <f t="shared" ref="H6:H27" si="0">AVERAGE(D6:G6)</f>
        <v>75</v>
      </c>
      <c r="I6" s="282" t="str">
        <f t="shared" ref="I6:I27" si="1">IF(H6&lt;=44,"GELİŞTİRİLMELİ",IF(H6&lt;=69,"ORTA",IF(H6&lt;=84,"İYİ","ÇOK İYİ")))</f>
        <v>İYİ</v>
      </c>
      <c r="J6" s="193">
        <f>TÜRK5!BC9</f>
        <v>75</v>
      </c>
      <c r="K6" s="274">
        <f>TÜRK6!AY9</f>
        <v>50</v>
      </c>
      <c r="L6" s="274">
        <f>TÜRK7!AR9</f>
        <v>50</v>
      </c>
      <c r="M6" s="274">
        <f>TÜRK8!AV9</f>
        <v>50</v>
      </c>
      <c r="N6" s="275">
        <f t="shared" ref="N6:N27" si="2">AVERAGEA(J6:M6)</f>
        <v>56.25</v>
      </c>
      <c r="O6" s="282" t="str">
        <f t="shared" ref="O6:O27" si="3">IF(N6&lt;=44,"GELİŞTİRİLMELİ",IF(N6&lt;=69,"ORTA",IF(N6&lt;=84,"İYİ","ÇOK İYİ")))</f>
        <v>ORTA</v>
      </c>
      <c r="P6" s="36"/>
      <c r="Q6" s="36"/>
    </row>
    <row r="7" spans="1:17" ht="15" customHeight="1" x14ac:dyDescent="0.25">
      <c r="A7" s="214">
        <v>3</v>
      </c>
      <c r="B7" s="214">
        <f>ANASAYFA!B6</f>
        <v>0</v>
      </c>
      <c r="C7" s="215">
        <f>ANASAYFA!C6</f>
        <v>0</v>
      </c>
      <c r="D7" s="193">
        <f>TÜRK1!AN11</f>
        <v>50</v>
      </c>
      <c r="E7" s="194">
        <f>TÜRK2!AU10</f>
        <v>50</v>
      </c>
      <c r="F7" s="194">
        <f>TÜRK3!AV10</f>
        <v>50</v>
      </c>
      <c r="G7" s="195">
        <f>TÜRK4!AS10</f>
        <v>50</v>
      </c>
      <c r="H7" s="196">
        <f t="shared" si="0"/>
        <v>50</v>
      </c>
      <c r="I7" s="282" t="str">
        <f t="shared" si="1"/>
        <v>ORTA</v>
      </c>
      <c r="J7" s="193">
        <f>TÜRK5!BC10</f>
        <v>50</v>
      </c>
      <c r="K7" s="274">
        <f>TÜRK6!AY10</f>
        <v>75</v>
      </c>
      <c r="L7" s="274">
        <f>TÜRK7!AR10</f>
        <v>75</v>
      </c>
      <c r="M7" s="274">
        <f>TÜRK8!AV10</f>
        <v>75</v>
      </c>
      <c r="N7" s="275">
        <f t="shared" si="2"/>
        <v>68.75</v>
      </c>
      <c r="O7" s="282" t="str">
        <f t="shared" si="3"/>
        <v>ORTA</v>
      </c>
      <c r="P7" s="36"/>
      <c r="Q7" s="36"/>
    </row>
    <row r="8" spans="1:17" ht="15" customHeight="1" x14ac:dyDescent="0.25">
      <c r="A8" s="214">
        <v>4</v>
      </c>
      <c r="B8" s="214">
        <f>ANASAYFA!B7</f>
        <v>0</v>
      </c>
      <c r="C8" s="215">
        <f>ANASAYFA!C7</f>
        <v>0</v>
      </c>
      <c r="D8" s="193">
        <f>TÜRK1!AN12</f>
        <v>25</v>
      </c>
      <c r="E8" s="194">
        <f>TÜRK2!AU11</f>
        <v>25</v>
      </c>
      <c r="F8" s="194">
        <f>TÜRK3!AV11</f>
        <v>25</v>
      </c>
      <c r="G8" s="195">
        <f>TÜRK4!AS11</f>
        <v>25</v>
      </c>
      <c r="H8" s="196">
        <f t="shared" si="0"/>
        <v>25</v>
      </c>
      <c r="I8" s="282" t="str">
        <f t="shared" si="1"/>
        <v>GELİŞTİRİLMELİ</v>
      </c>
      <c r="J8" s="193">
        <f>TÜRK5!BC11</f>
        <v>25</v>
      </c>
      <c r="K8" s="274">
        <f>TÜRK6!AY11</f>
        <v>100</v>
      </c>
      <c r="L8" s="274">
        <f>TÜRK7!AR11</f>
        <v>100</v>
      </c>
      <c r="M8" s="274">
        <f>TÜRK8!AV11</f>
        <v>100</v>
      </c>
      <c r="N8" s="275">
        <f t="shared" si="2"/>
        <v>81.25</v>
      </c>
      <c r="O8" s="282" t="str">
        <f t="shared" si="3"/>
        <v>İYİ</v>
      </c>
      <c r="P8" s="36"/>
      <c r="Q8" s="36"/>
    </row>
    <row r="9" spans="1:17" ht="15" customHeight="1" x14ac:dyDescent="0.25">
      <c r="A9" s="214">
        <v>5</v>
      </c>
      <c r="B9" s="214">
        <f>ANASAYFA!B8</f>
        <v>0</v>
      </c>
      <c r="C9" s="215">
        <f>ANASAYFA!C8</f>
        <v>0</v>
      </c>
      <c r="D9" s="193">
        <f>TÜRK1!AN13</f>
        <v>100</v>
      </c>
      <c r="E9" s="194">
        <f>TÜRK2!AU12</f>
        <v>100</v>
      </c>
      <c r="F9" s="194">
        <f>TÜRK3!AV12</f>
        <v>100</v>
      </c>
      <c r="G9" s="195">
        <f>TÜRK4!AS12</f>
        <v>100</v>
      </c>
      <c r="H9" s="196">
        <f t="shared" si="0"/>
        <v>100</v>
      </c>
      <c r="I9" s="282" t="str">
        <f t="shared" si="1"/>
        <v>ÇOK İYİ</v>
      </c>
      <c r="J9" s="193">
        <f>TÜRK5!BC12</f>
        <v>100</v>
      </c>
      <c r="K9" s="274">
        <f>TÜRK6!AY12</f>
        <v>25</v>
      </c>
      <c r="L9" s="274">
        <f>TÜRK7!AR12</f>
        <v>25</v>
      </c>
      <c r="M9" s="274">
        <f>TÜRK8!AV12</f>
        <v>25</v>
      </c>
      <c r="N9" s="275">
        <f t="shared" si="2"/>
        <v>43.75</v>
      </c>
      <c r="O9" s="282" t="str">
        <f t="shared" si="3"/>
        <v>GELİŞTİRİLMELİ</v>
      </c>
      <c r="P9" s="36"/>
      <c r="Q9" s="36"/>
    </row>
    <row r="10" spans="1:17" ht="15" customHeight="1" x14ac:dyDescent="0.25">
      <c r="A10" s="214">
        <v>6</v>
      </c>
      <c r="B10" s="214">
        <f>ANASAYFA!B9</f>
        <v>0</v>
      </c>
      <c r="C10" s="215">
        <f>ANASAYFA!C9</f>
        <v>0</v>
      </c>
      <c r="D10" s="193">
        <f>TÜRK1!AN14</f>
        <v>75</v>
      </c>
      <c r="E10" s="194">
        <f>TÜRK2!AU13</f>
        <v>75</v>
      </c>
      <c r="F10" s="194">
        <f>TÜRK3!AV13</f>
        <v>75</v>
      </c>
      <c r="G10" s="195">
        <f>TÜRK4!AS13</f>
        <v>75</v>
      </c>
      <c r="H10" s="196">
        <f t="shared" si="0"/>
        <v>75</v>
      </c>
      <c r="I10" s="282" t="str">
        <f t="shared" si="1"/>
        <v>İYİ</v>
      </c>
      <c r="J10" s="193">
        <f>TÜRK5!BC13</f>
        <v>75</v>
      </c>
      <c r="K10" s="274">
        <f>TÜRK6!AY13</f>
        <v>50</v>
      </c>
      <c r="L10" s="274">
        <f>TÜRK7!AR13</f>
        <v>50</v>
      </c>
      <c r="M10" s="274">
        <f>TÜRK8!AV13</f>
        <v>50</v>
      </c>
      <c r="N10" s="275">
        <f t="shared" si="2"/>
        <v>56.25</v>
      </c>
      <c r="O10" s="282" t="str">
        <f t="shared" si="3"/>
        <v>ORTA</v>
      </c>
      <c r="P10" s="36"/>
      <c r="Q10" s="36"/>
    </row>
    <row r="11" spans="1:17" ht="15" customHeight="1" x14ac:dyDescent="0.25">
      <c r="A11" s="214">
        <v>7</v>
      </c>
      <c r="B11" s="214">
        <f>ANASAYFA!B10</f>
        <v>0</v>
      </c>
      <c r="C11" s="216">
        <f>ANASAYFA!C10</f>
        <v>0</v>
      </c>
      <c r="D11" s="193">
        <f>TÜRK1!AN15</f>
        <v>50</v>
      </c>
      <c r="E11" s="194">
        <f>TÜRK2!AU14</f>
        <v>50</v>
      </c>
      <c r="F11" s="194">
        <f>TÜRK3!AV14</f>
        <v>50</v>
      </c>
      <c r="G11" s="195">
        <f>TÜRK4!AS14</f>
        <v>50</v>
      </c>
      <c r="H11" s="196">
        <f t="shared" si="0"/>
        <v>50</v>
      </c>
      <c r="I11" s="282" t="str">
        <f t="shared" si="1"/>
        <v>ORTA</v>
      </c>
      <c r="J11" s="193">
        <f>TÜRK5!BC14</f>
        <v>50</v>
      </c>
      <c r="K11" s="274">
        <f>TÜRK6!AY14</f>
        <v>75</v>
      </c>
      <c r="L11" s="274">
        <f>TÜRK7!AR14</f>
        <v>75</v>
      </c>
      <c r="M11" s="274">
        <f>TÜRK8!AV14</f>
        <v>75</v>
      </c>
      <c r="N11" s="275">
        <f t="shared" si="2"/>
        <v>68.75</v>
      </c>
      <c r="O11" s="282" t="str">
        <f t="shared" si="3"/>
        <v>ORTA</v>
      </c>
      <c r="P11" s="36"/>
      <c r="Q11" s="36"/>
    </row>
    <row r="12" spans="1:17" ht="15" customHeight="1" x14ac:dyDescent="0.25">
      <c r="A12" s="214">
        <v>8</v>
      </c>
      <c r="B12" s="214">
        <f>ANASAYFA!B11</f>
        <v>0</v>
      </c>
      <c r="C12" s="215">
        <f>ANASAYFA!C11</f>
        <v>0</v>
      </c>
      <c r="D12" s="193">
        <f>TÜRK1!AN16</f>
        <v>25</v>
      </c>
      <c r="E12" s="194">
        <f>TÜRK2!AU15</f>
        <v>25</v>
      </c>
      <c r="F12" s="194">
        <f>TÜRK3!AV15</f>
        <v>25</v>
      </c>
      <c r="G12" s="195">
        <f>TÜRK4!AS15</f>
        <v>25</v>
      </c>
      <c r="H12" s="196">
        <f t="shared" si="0"/>
        <v>25</v>
      </c>
      <c r="I12" s="282" t="str">
        <f t="shared" si="1"/>
        <v>GELİŞTİRİLMELİ</v>
      </c>
      <c r="J12" s="193">
        <f>TÜRK5!BC15</f>
        <v>25</v>
      </c>
      <c r="K12" s="274">
        <f>TÜRK6!AY15</f>
        <v>100</v>
      </c>
      <c r="L12" s="274">
        <f>TÜRK7!AR15</f>
        <v>100</v>
      </c>
      <c r="M12" s="274">
        <f>TÜRK8!AV15</f>
        <v>100</v>
      </c>
      <c r="N12" s="275">
        <f t="shared" si="2"/>
        <v>81.25</v>
      </c>
      <c r="O12" s="282" t="str">
        <f t="shared" si="3"/>
        <v>İYİ</v>
      </c>
      <c r="P12" s="36"/>
      <c r="Q12" s="36"/>
    </row>
    <row r="13" spans="1:17" ht="15" customHeight="1" x14ac:dyDescent="0.25">
      <c r="A13" s="214">
        <v>9</v>
      </c>
      <c r="B13" s="214">
        <f>ANASAYFA!B12</f>
        <v>0</v>
      </c>
      <c r="C13" s="215">
        <f>ANASAYFA!C12</f>
        <v>0</v>
      </c>
      <c r="D13" s="193">
        <f>TÜRK1!AN17</f>
        <v>100</v>
      </c>
      <c r="E13" s="194">
        <f>TÜRK2!AU16</f>
        <v>100</v>
      </c>
      <c r="F13" s="194">
        <f>TÜRK3!AV16</f>
        <v>100</v>
      </c>
      <c r="G13" s="195">
        <f>TÜRK4!AS16</f>
        <v>100</v>
      </c>
      <c r="H13" s="196">
        <f t="shared" si="0"/>
        <v>100</v>
      </c>
      <c r="I13" s="282" t="str">
        <f t="shared" si="1"/>
        <v>ÇOK İYİ</v>
      </c>
      <c r="J13" s="193">
        <f>TÜRK5!BC16</f>
        <v>100</v>
      </c>
      <c r="K13" s="274">
        <f>TÜRK6!AY16</f>
        <v>25</v>
      </c>
      <c r="L13" s="274">
        <f>TÜRK7!AR16</f>
        <v>25</v>
      </c>
      <c r="M13" s="274">
        <f>TÜRK8!AV16</f>
        <v>25</v>
      </c>
      <c r="N13" s="275">
        <f t="shared" si="2"/>
        <v>43.75</v>
      </c>
      <c r="O13" s="282" t="str">
        <f t="shared" si="3"/>
        <v>GELİŞTİRİLMELİ</v>
      </c>
      <c r="P13" s="36"/>
      <c r="Q13" s="36"/>
    </row>
    <row r="14" spans="1:17" ht="15" customHeight="1" x14ac:dyDescent="0.25">
      <c r="A14" s="214">
        <v>10</v>
      </c>
      <c r="B14" s="214">
        <f>ANASAYFA!B13</f>
        <v>0</v>
      </c>
      <c r="C14" s="215">
        <f>ANASAYFA!C13</f>
        <v>0</v>
      </c>
      <c r="D14" s="193">
        <f>TÜRK1!AN18</f>
        <v>75</v>
      </c>
      <c r="E14" s="194">
        <f>TÜRK2!AU17</f>
        <v>75</v>
      </c>
      <c r="F14" s="194">
        <f>TÜRK3!AV17</f>
        <v>75</v>
      </c>
      <c r="G14" s="195">
        <f>TÜRK4!AS17</f>
        <v>75</v>
      </c>
      <c r="H14" s="196">
        <f t="shared" si="0"/>
        <v>75</v>
      </c>
      <c r="I14" s="282" t="str">
        <f t="shared" si="1"/>
        <v>İYİ</v>
      </c>
      <c r="J14" s="193">
        <f>TÜRK5!BC17</f>
        <v>75</v>
      </c>
      <c r="K14" s="274">
        <f>TÜRK6!AY17</f>
        <v>50</v>
      </c>
      <c r="L14" s="274">
        <f>TÜRK7!AR17</f>
        <v>50</v>
      </c>
      <c r="M14" s="274">
        <f>TÜRK8!AV17</f>
        <v>50</v>
      </c>
      <c r="N14" s="275">
        <f t="shared" si="2"/>
        <v>56.25</v>
      </c>
      <c r="O14" s="282" t="str">
        <f t="shared" si="3"/>
        <v>ORTA</v>
      </c>
      <c r="P14" s="36"/>
      <c r="Q14" s="36"/>
    </row>
    <row r="15" spans="1:17" ht="15" customHeight="1" x14ac:dyDescent="0.25">
      <c r="A15" s="214">
        <v>11</v>
      </c>
      <c r="B15" s="214">
        <f>ANASAYFA!B14</f>
        <v>0</v>
      </c>
      <c r="C15" s="215">
        <f>ANASAYFA!C14</f>
        <v>0</v>
      </c>
      <c r="D15" s="193">
        <f>TÜRK1!AN19</f>
        <v>50</v>
      </c>
      <c r="E15" s="194">
        <f>TÜRK2!AU18</f>
        <v>50</v>
      </c>
      <c r="F15" s="194">
        <f>TÜRK3!AV18</f>
        <v>50</v>
      </c>
      <c r="G15" s="195">
        <f>TÜRK4!AS18</f>
        <v>50</v>
      </c>
      <c r="H15" s="196">
        <f t="shared" si="0"/>
        <v>50</v>
      </c>
      <c r="I15" s="282" t="str">
        <f t="shared" si="1"/>
        <v>ORTA</v>
      </c>
      <c r="J15" s="193">
        <f>TÜRK5!BC18</f>
        <v>50</v>
      </c>
      <c r="K15" s="274">
        <f>TÜRK6!AY18</f>
        <v>75</v>
      </c>
      <c r="L15" s="274">
        <f>TÜRK7!AR18</f>
        <v>75</v>
      </c>
      <c r="M15" s="274">
        <f>TÜRK8!AV18</f>
        <v>75</v>
      </c>
      <c r="N15" s="275">
        <f t="shared" si="2"/>
        <v>68.75</v>
      </c>
      <c r="O15" s="282" t="str">
        <f t="shared" si="3"/>
        <v>ORTA</v>
      </c>
      <c r="P15" s="36"/>
      <c r="Q15" s="36"/>
    </row>
    <row r="16" spans="1:17" ht="15" customHeight="1" x14ac:dyDescent="0.25">
      <c r="A16" s="214">
        <v>12</v>
      </c>
      <c r="B16" s="214">
        <f>ANASAYFA!B15</f>
        <v>0</v>
      </c>
      <c r="C16" s="215">
        <f>ANASAYFA!C15</f>
        <v>0</v>
      </c>
      <c r="D16" s="193">
        <f>TÜRK1!AN20</f>
        <v>25</v>
      </c>
      <c r="E16" s="194">
        <f>TÜRK2!AU19</f>
        <v>25</v>
      </c>
      <c r="F16" s="194">
        <f>TÜRK3!AV19</f>
        <v>25</v>
      </c>
      <c r="G16" s="195">
        <f>TÜRK4!AS19</f>
        <v>25</v>
      </c>
      <c r="H16" s="196">
        <f t="shared" si="0"/>
        <v>25</v>
      </c>
      <c r="I16" s="282" t="str">
        <f t="shared" si="1"/>
        <v>GELİŞTİRİLMELİ</v>
      </c>
      <c r="J16" s="193">
        <f>TÜRK5!BC19</f>
        <v>25</v>
      </c>
      <c r="K16" s="274">
        <f>TÜRK6!AY19</f>
        <v>100</v>
      </c>
      <c r="L16" s="274">
        <f>TÜRK7!AR19</f>
        <v>100</v>
      </c>
      <c r="M16" s="274">
        <f>TÜRK8!AV19</f>
        <v>100</v>
      </c>
      <c r="N16" s="275">
        <f t="shared" si="2"/>
        <v>81.25</v>
      </c>
      <c r="O16" s="282" t="str">
        <f t="shared" si="3"/>
        <v>İYİ</v>
      </c>
      <c r="P16" s="36"/>
      <c r="Q16" s="36"/>
    </row>
    <row r="17" spans="1:17" ht="15" customHeight="1" x14ac:dyDescent="0.25">
      <c r="A17" s="214">
        <v>13</v>
      </c>
      <c r="B17" s="214">
        <f>ANASAYFA!B16</f>
        <v>0</v>
      </c>
      <c r="C17" s="215">
        <f>ANASAYFA!C16</f>
        <v>0</v>
      </c>
      <c r="D17" s="193">
        <f>TÜRK1!AN21</f>
        <v>100</v>
      </c>
      <c r="E17" s="194">
        <f>TÜRK2!AU20</f>
        <v>100</v>
      </c>
      <c r="F17" s="194">
        <f>TÜRK3!AV20</f>
        <v>100</v>
      </c>
      <c r="G17" s="195">
        <f>TÜRK4!AS20</f>
        <v>100</v>
      </c>
      <c r="H17" s="196">
        <f t="shared" si="0"/>
        <v>100</v>
      </c>
      <c r="I17" s="282" t="str">
        <f t="shared" si="1"/>
        <v>ÇOK İYİ</v>
      </c>
      <c r="J17" s="193">
        <f>TÜRK5!BC20</f>
        <v>100</v>
      </c>
      <c r="K17" s="274">
        <f>TÜRK6!AY20</f>
        <v>25</v>
      </c>
      <c r="L17" s="274">
        <f>TÜRK7!AR20</f>
        <v>25</v>
      </c>
      <c r="M17" s="274">
        <f>TÜRK8!AV20</f>
        <v>25</v>
      </c>
      <c r="N17" s="275">
        <f t="shared" si="2"/>
        <v>43.75</v>
      </c>
      <c r="O17" s="282" t="str">
        <f t="shared" si="3"/>
        <v>GELİŞTİRİLMELİ</v>
      </c>
      <c r="P17" s="36"/>
      <c r="Q17" s="36"/>
    </row>
    <row r="18" spans="1:17" ht="15" customHeight="1" x14ac:dyDescent="0.25">
      <c r="A18" s="214">
        <v>14</v>
      </c>
      <c r="B18" s="214">
        <f>ANASAYFA!B17</f>
        <v>0</v>
      </c>
      <c r="C18" s="215">
        <f>ANASAYFA!C17</f>
        <v>0</v>
      </c>
      <c r="D18" s="193">
        <f>TÜRK1!AN22</f>
        <v>75</v>
      </c>
      <c r="E18" s="194">
        <f>TÜRK2!AU21</f>
        <v>75</v>
      </c>
      <c r="F18" s="194">
        <f>TÜRK3!AV21</f>
        <v>75</v>
      </c>
      <c r="G18" s="195">
        <f>TÜRK4!AS21</f>
        <v>75</v>
      </c>
      <c r="H18" s="196">
        <f t="shared" si="0"/>
        <v>75</v>
      </c>
      <c r="I18" s="282" t="str">
        <f t="shared" si="1"/>
        <v>İYİ</v>
      </c>
      <c r="J18" s="193">
        <f>TÜRK5!BC21</f>
        <v>75</v>
      </c>
      <c r="K18" s="274">
        <f>TÜRK6!AY21</f>
        <v>50</v>
      </c>
      <c r="L18" s="274">
        <f>TÜRK7!AR21</f>
        <v>50</v>
      </c>
      <c r="M18" s="274">
        <f>TÜRK8!AV21</f>
        <v>50</v>
      </c>
      <c r="N18" s="275">
        <f t="shared" si="2"/>
        <v>56.25</v>
      </c>
      <c r="O18" s="282" t="str">
        <f t="shared" si="3"/>
        <v>ORTA</v>
      </c>
      <c r="P18" s="36"/>
      <c r="Q18" s="36"/>
    </row>
    <row r="19" spans="1:17" ht="15" customHeight="1" x14ac:dyDescent="0.25">
      <c r="A19" s="214">
        <v>15</v>
      </c>
      <c r="B19" s="214">
        <f>ANASAYFA!B18</f>
        <v>0</v>
      </c>
      <c r="C19" s="215">
        <f>ANASAYFA!C18</f>
        <v>0</v>
      </c>
      <c r="D19" s="193">
        <f>TÜRK1!AN23</f>
        <v>50</v>
      </c>
      <c r="E19" s="194">
        <f>TÜRK2!AU22</f>
        <v>50</v>
      </c>
      <c r="F19" s="194">
        <f>TÜRK3!AV22</f>
        <v>50</v>
      </c>
      <c r="G19" s="195">
        <f>TÜRK4!AS22</f>
        <v>50</v>
      </c>
      <c r="H19" s="196">
        <f t="shared" si="0"/>
        <v>50</v>
      </c>
      <c r="I19" s="282" t="str">
        <f t="shared" si="1"/>
        <v>ORTA</v>
      </c>
      <c r="J19" s="193">
        <f>TÜRK5!BC22</f>
        <v>50</v>
      </c>
      <c r="K19" s="274">
        <f>TÜRK6!AY22</f>
        <v>75</v>
      </c>
      <c r="L19" s="274">
        <f>TÜRK7!AR22</f>
        <v>75</v>
      </c>
      <c r="M19" s="274">
        <f>TÜRK8!AV22</f>
        <v>75</v>
      </c>
      <c r="N19" s="275">
        <f t="shared" si="2"/>
        <v>68.75</v>
      </c>
      <c r="O19" s="282" t="str">
        <f t="shared" si="3"/>
        <v>ORTA</v>
      </c>
      <c r="P19" s="36"/>
      <c r="Q19" s="36"/>
    </row>
    <row r="20" spans="1:17" ht="15" customHeight="1" x14ac:dyDescent="0.25">
      <c r="A20" s="214">
        <v>16</v>
      </c>
      <c r="B20" s="214">
        <f>ANASAYFA!B19</f>
        <v>0</v>
      </c>
      <c r="C20" s="215">
        <f>ANASAYFA!C19</f>
        <v>0</v>
      </c>
      <c r="D20" s="193">
        <f>TÜRK1!AN24</f>
        <v>25</v>
      </c>
      <c r="E20" s="194">
        <f>TÜRK2!AU23</f>
        <v>25</v>
      </c>
      <c r="F20" s="194">
        <f>TÜRK3!AV23</f>
        <v>25</v>
      </c>
      <c r="G20" s="195">
        <f>TÜRK4!AS23</f>
        <v>25</v>
      </c>
      <c r="H20" s="196">
        <f t="shared" si="0"/>
        <v>25</v>
      </c>
      <c r="I20" s="282" t="str">
        <f t="shared" si="1"/>
        <v>GELİŞTİRİLMELİ</v>
      </c>
      <c r="J20" s="193">
        <f>TÜRK5!BC23</f>
        <v>25</v>
      </c>
      <c r="K20" s="274">
        <f>TÜRK6!AY23</f>
        <v>100</v>
      </c>
      <c r="L20" s="274">
        <f>TÜRK7!AR23</f>
        <v>100</v>
      </c>
      <c r="M20" s="274">
        <f>TÜRK8!AV23</f>
        <v>100</v>
      </c>
      <c r="N20" s="275">
        <f t="shared" si="2"/>
        <v>81.25</v>
      </c>
      <c r="O20" s="282" t="str">
        <f t="shared" si="3"/>
        <v>İYİ</v>
      </c>
      <c r="P20" s="36"/>
      <c r="Q20" s="36"/>
    </row>
    <row r="21" spans="1:17" ht="15" customHeight="1" x14ac:dyDescent="0.25">
      <c r="A21" s="214">
        <v>17</v>
      </c>
      <c r="B21" s="214">
        <f>ANASAYFA!B20</f>
        <v>0</v>
      </c>
      <c r="C21" s="215">
        <f>ANASAYFA!C20</f>
        <v>0</v>
      </c>
      <c r="D21" s="193">
        <f>TÜRK1!AN25</f>
        <v>100</v>
      </c>
      <c r="E21" s="194">
        <f>TÜRK2!AU24</f>
        <v>100</v>
      </c>
      <c r="F21" s="194">
        <f>TÜRK3!AV24</f>
        <v>100</v>
      </c>
      <c r="G21" s="195">
        <f>TÜRK4!AS24</f>
        <v>100</v>
      </c>
      <c r="H21" s="196">
        <f t="shared" si="0"/>
        <v>100</v>
      </c>
      <c r="I21" s="282" t="str">
        <f t="shared" si="1"/>
        <v>ÇOK İYİ</v>
      </c>
      <c r="J21" s="193">
        <f>TÜRK5!BC24</f>
        <v>100</v>
      </c>
      <c r="K21" s="274">
        <f>TÜRK6!AY24</f>
        <v>25</v>
      </c>
      <c r="L21" s="274">
        <f>TÜRK7!AR24</f>
        <v>25</v>
      </c>
      <c r="M21" s="274">
        <f>TÜRK8!AV24</f>
        <v>25</v>
      </c>
      <c r="N21" s="275">
        <f t="shared" si="2"/>
        <v>43.75</v>
      </c>
      <c r="O21" s="282" t="str">
        <f t="shared" si="3"/>
        <v>GELİŞTİRİLMELİ</v>
      </c>
      <c r="P21" s="36"/>
      <c r="Q21" s="36"/>
    </row>
    <row r="22" spans="1:17" ht="15" customHeight="1" x14ac:dyDescent="0.25">
      <c r="A22" s="214">
        <v>18</v>
      </c>
      <c r="B22" s="214">
        <f>ANASAYFA!B21</f>
        <v>0</v>
      </c>
      <c r="C22" s="215">
        <f>ANASAYFA!C21</f>
        <v>0</v>
      </c>
      <c r="D22" s="193">
        <f>TÜRK1!AN26</f>
        <v>75</v>
      </c>
      <c r="E22" s="194">
        <f>TÜRK2!AU25</f>
        <v>75</v>
      </c>
      <c r="F22" s="194">
        <f>TÜRK3!AV25</f>
        <v>75</v>
      </c>
      <c r="G22" s="195">
        <f>TÜRK4!AS25</f>
        <v>75</v>
      </c>
      <c r="H22" s="196">
        <f t="shared" si="0"/>
        <v>75</v>
      </c>
      <c r="I22" s="282" t="str">
        <f t="shared" si="1"/>
        <v>İYİ</v>
      </c>
      <c r="J22" s="193">
        <f>TÜRK5!BC25</f>
        <v>75</v>
      </c>
      <c r="K22" s="274">
        <f>TÜRK6!AY25</f>
        <v>50</v>
      </c>
      <c r="L22" s="274">
        <f>TÜRK7!AR25</f>
        <v>50</v>
      </c>
      <c r="M22" s="274">
        <f>TÜRK8!AV25</f>
        <v>50</v>
      </c>
      <c r="N22" s="275">
        <f t="shared" si="2"/>
        <v>56.25</v>
      </c>
      <c r="O22" s="282" t="str">
        <f t="shared" si="3"/>
        <v>ORTA</v>
      </c>
      <c r="P22" s="36"/>
      <c r="Q22" s="36"/>
    </row>
    <row r="23" spans="1:17" ht="15" customHeight="1" x14ac:dyDescent="0.25">
      <c r="A23" s="214">
        <v>19</v>
      </c>
      <c r="B23" s="214">
        <f>ANASAYFA!B22</f>
        <v>0</v>
      </c>
      <c r="C23" s="215">
        <f>ANASAYFA!C22</f>
        <v>0</v>
      </c>
      <c r="D23" s="193">
        <f>TÜRK1!AN27</f>
        <v>50</v>
      </c>
      <c r="E23" s="194">
        <f>TÜRK2!AU26</f>
        <v>50</v>
      </c>
      <c r="F23" s="194">
        <f>TÜRK3!AV26</f>
        <v>50</v>
      </c>
      <c r="G23" s="195">
        <f>TÜRK4!AS26</f>
        <v>50</v>
      </c>
      <c r="H23" s="196">
        <f t="shared" si="0"/>
        <v>50</v>
      </c>
      <c r="I23" s="282" t="str">
        <f t="shared" si="1"/>
        <v>ORTA</v>
      </c>
      <c r="J23" s="193">
        <f>TÜRK5!BC26</f>
        <v>50</v>
      </c>
      <c r="K23" s="274">
        <f>TÜRK6!AY26</f>
        <v>75</v>
      </c>
      <c r="L23" s="274">
        <f>TÜRK7!AR26</f>
        <v>75</v>
      </c>
      <c r="M23" s="274">
        <f>TÜRK8!AV26</f>
        <v>75</v>
      </c>
      <c r="N23" s="275">
        <f t="shared" si="2"/>
        <v>68.75</v>
      </c>
      <c r="O23" s="282" t="str">
        <f t="shared" si="3"/>
        <v>ORTA</v>
      </c>
      <c r="P23" s="36"/>
      <c r="Q23" s="36"/>
    </row>
    <row r="24" spans="1:17" ht="15" customHeight="1" x14ac:dyDescent="0.25">
      <c r="A24" s="214">
        <v>20</v>
      </c>
      <c r="B24" s="214">
        <f>ANASAYFA!B23</f>
        <v>0</v>
      </c>
      <c r="C24" s="215">
        <f>ANASAYFA!C23</f>
        <v>0</v>
      </c>
      <c r="D24" s="193">
        <f>TÜRK1!AN28</f>
        <v>25</v>
      </c>
      <c r="E24" s="194">
        <f>TÜRK2!AU27</f>
        <v>25</v>
      </c>
      <c r="F24" s="194">
        <f>TÜRK3!AV27</f>
        <v>25</v>
      </c>
      <c r="G24" s="195">
        <f>TÜRK4!AS27</f>
        <v>25</v>
      </c>
      <c r="H24" s="196">
        <f t="shared" si="0"/>
        <v>25</v>
      </c>
      <c r="I24" s="282" t="str">
        <f t="shared" si="1"/>
        <v>GELİŞTİRİLMELİ</v>
      </c>
      <c r="J24" s="193">
        <f>TÜRK5!BC27</f>
        <v>25</v>
      </c>
      <c r="K24" s="274">
        <f>TÜRK6!AY27</f>
        <v>100</v>
      </c>
      <c r="L24" s="274">
        <f>TÜRK7!AR27</f>
        <v>100</v>
      </c>
      <c r="M24" s="274">
        <f>TÜRK8!AV27</f>
        <v>100</v>
      </c>
      <c r="N24" s="275">
        <f t="shared" si="2"/>
        <v>81.25</v>
      </c>
      <c r="O24" s="282" t="str">
        <f t="shared" si="3"/>
        <v>İYİ</v>
      </c>
      <c r="P24" s="36"/>
      <c r="Q24" s="36"/>
    </row>
    <row r="25" spans="1:17" ht="15" customHeight="1" x14ac:dyDescent="0.25">
      <c r="A25" s="214">
        <v>21</v>
      </c>
      <c r="B25" s="214">
        <f>ANASAYFA!B24</f>
        <v>0</v>
      </c>
      <c r="C25" s="215">
        <f>ANASAYFA!C24</f>
        <v>0</v>
      </c>
      <c r="D25" s="193">
        <f>TÜRK1!AN29</f>
        <v>100</v>
      </c>
      <c r="E25" s="194">
        <f>TÜRK2!AU28</f>
        <v>100</v>
      </c>
      <c r="F25" s="194">
        <f>TÜRK3!AV28</f>
        <v>100</v>
      </c>
      <c r="G25" s="195">
        <f>TÜRK4!AS28</f>
        <v>100</v>
      </c>
      <c r="H25" s="196">
        <f t="shared" si="0"/>
        <v>100</v>
      </c>
      <c r="I25" s="282" t="str">
        <f t="shared" si="1"/>
        <v>ÇOK İYİ</v>
      </c>
      <c r="J25" s="193">
        <f>TÜRK5!BC28</f>
        <v>100</v>
      </c>
      <c r="K25" s="274">
        <f>TÜRK6!AY28</f>
        <v>25</v>
      </c>
      <c r="L25" s="274">
        <f>TÜRK7!AR28</f>
        <v>25</v>
      </c>
      <c r="M25" s="274">
        <f>TÜRK8!AV28</f>
        <v>25</v>
      </c>
      <c r="N25" s="275">
        <f t="shared" si="2"/>
        <v>43.75</v>
      </c>
      <c r="O25" s="282" t="str">
        <f t="shared" si="3"/>
        <v>GELİŞTİRİLMELİ</v>
      </c>
      <c r="P25" s="36"/>
      <c r="Q25" s="36"/>
    </row>
    <row r="26" spans="1:17" ht="15" customHeight="1" x14ac:dyDescent="0.25">
      <c r="A26" s="214">
        <v>22</v>
      </c>
      <c r="B26" s="214">
        <f>ANASAYFA!B25</f>
        <v>0</v>
      </c>
      <c r="C26" s="215">
        <f>ANASAYFA!C25</f>
        <v>0</v>
      </c>
      <c r="D26" s="193">
        <f>TÜRK1!AN30</f>
        <v>75</v>
      </c>
      <c r="E26" s="194">
        <f>TÜRK2!AU29</f>
        <v>75</v>
      </c>
      <c r="F26" s="194">
        <f>TÜRK3!AV29</f>
        <v>75</v>
      </c>
      <c r="G26" s="195">
        <f>TÜRK4!AS29</f>
        <v>75</v>
      </c>
      <c r="H26" s="196">
        <f t="shared" si="0"/>
        <v>75</v>
      </c>
      <c r="I26" s="282" t="str">
        <f t="shared" si="1"/>
        <v>İYİ</v>
      </c>
      <c r="J26" s="193">
        <f>TÜRK5!BC29</f>
        <v>75</v>
      </c>
      <c r="K26" s="274">
        <f>TÜRK6!AY29</f>
        <v>50</v>
      </c>
      <c r="L26" s="274">
        <f>TÜRK7!AR29</f>
        <v>50</v>
      </c>
      <c r="M26" s="274">
        <f>TÜRK8!AV29</f>
        <v>50</v>
      </c>
      <c r="N26" s="275">
        <f t="shared" si="2"/>
        <v>56.25</v>
      </c>
      <c r="O26" s="282" t="str">
        <f t="shared" si="3"/>
        <v>ORTA</v>
      </c>
      <c r="P26" s="36"/>
      <c r="Q26" s="36"/>
    </row>
    <row r="27" spans="1:17" ht="15" customHeight="1" x14ac:dyDescent="0.25">
      <c r="A27" s="214">
        <v>23</v>
      </c>
      <c r="B27" s="214">
        <f>ANASAYFA!B26</f>
        <v>0</v>
      </c>
      <c r="C27" s="215">
        <f>ANASAYFA!C26</f>
        <v>0</v>
      </c>
      <c r="D27" s="193">
        <f>TÜRK1!AN31</f>
        <v>50</v>
      </c>
      <c r="E27" s="194">
        <f>TÜRK2!AU30</f>
        <v>50</v>
      </c>
      <c r="F27" s="194">
        <f>TÜRK3!AV30</f>
        <v>50</v>
      </c>
      <c r="G27" s="195">
        <f>TÜRK4!AS30</f>
        <v>50</v>
      </c>
      <c r="H27" s="196">
        <f t="shared" si="0"/>
        <v>50</v>
      </c>
      <c r="I27" s="282" t="str">
        <f t="shared" si="1"/>
        <v>ORTA</v>
      </c>
      <c r="J27" s="193">
        <f>TÜRK5!BC30</f>
        <v>50</v>
      </c>
      <c r="K27" s="274">
        <f>TÜRK6!AY30</f>
        <v>75</v>
      </c>
      <c r="L27" s="274">
        <f>TÜRK7!AR30</f>
        <v>75</v>
      </c>
      <c r="M27" s="274">
        <f>TÜRK8!AV30</f>
        <v>75</v>
      </c>
      <c r="N27" s="275">
        <f t="shared" si="2"/>
        <v>68.75</v>
      </c>
      <c r="O27" s="282" t="str">
        <f t="shared" si="3"/>
        <v>ORTA</v>
      </c>
      <c r="P27" s="36"/>
      <c r="Q27" s="36"/>
    </row>
    <row r="28" spans="1:17" ht="15" hidden="1" customHeight="1" x14ac:dyDescent="0.25">
      <c r="A28" s="10">
        <v>24</v>
      </c>
      <c r="B28" s="10">
        <f>ANASAYFA!B28</f>
        <v>0</v>
      </c>
      <c r="C28" s="83">
        <f>ANASAYFA!C27</f>
        <v>0</v>
      </c>
      <c r="D28" s="193">
        <f>TÜRK1!AN32</f>
        <v>0</v>
      </c>
      <c r="E28" s="194">
        <f>TÜRK2!AU31</f>
        <v>0</v>
      </c>
      <c r="F28" s="194">
        <f>TÜRK3!AV31</f>
        <v>0</v>
      </c>
      <c r="G28" s="195">
        <f>TÜRK4!AS31</f>
        <v>0</v>
      </c>
      <c r="H28" s="196">
        <f t="shared" ref="H28:H44" si="4">AVERAGEA(D28:G28)</f>
        <v>0</v>
      </c>
      <c r="I28" s="213" t="str">
        <f t="shared" ref="I28:I44" si="5">IF(H28&lt;=44,"GELİŞTİRİLMELİ",IF(H28&lt;=69,"ORTA",IF(H28&lt;=84,"İYİ","ÇOK İYİ")))</f>
        <v>GELİŞTİRİLMELİ</v>
      </c>
      <c r="J28" s="146" t="e">
        <f>TÜRK5!#REF!</f>
        <v>#REF!</v>
      </c>
      <c r="K28" s="145" t="e">
        <f>TÜRK6!#REF!</f>
        <v>#REF!</v>
      </c>
      <c r="L28" s="194">
        <f>TÜRK7!AR31</f>
        <v>0</v>
      </c>
      <c r="M28" s="194">
        <f>TÜRK8!AV31</f>
        <v>0</v>
      </c>
      <c r="N28" s="131" t="e">
        <f t="shared" ref="N28:N44" si="6">AVERAGEA(J28:M28)</f>
        <v>#REF!</v>
      </c>
      <c r="O28" s="98" t="e">
        <f t="shared" ref="O28:O41" si="7">IF(N28&lt;1.5,"Geliştirilmeli",IF(N28&gt;2.44,"Çok İyi","İyi"))</f>
        <v>#REF!</v>
      </c>
      <c r="P28" s="36"/>
      <c r="Q28" s="36"/>
    </row>
    <row r="29" spans="1:17" ht="15" hidden="1" customHeight="1" x14ac:dyDescent="0.25">
      <c r="A29" s="10">
        <v>25</v>
      </c>
      <c r="B29" s="10">
        <f>ANASAYFA!B29</f>
        <v>0</v>
      </c>
      <c r="C29" s="83">
        <f>ANASAYFA!C28</f>
        <v>0</v>
      </c>
      <c r="D29" s="193">
        <f>TÜRK1!AN33</f>
        <v>0</v>
      </c>
      <c r="E29" s="194">
        <f>TÜRK2!AU32</f>
        <v>0</v>
      </c>
      <c r="F29" s="194">
        <f>TÜRK3!AV32</f>
        <v>0</v>
      </c>
      <c r="G29" s="195">
        <f>TÜRK4!AS32</f>
        <v>0</v>
      </c>
      <c r="H29" s="196">
        <f t="shared" si="4"/>
        <v>0</v>
      </c>
      <c r="I29" s="213" t="str">
        <f t="shared" si="5"/>
        <v>GELİŞTİRİLMELİ</v>
      </c>
      <c r="J29" s="146" t="e">
        <f>TÜRK5!#REF!</f>
        <v>#REF!</v>
      </c>
      <c r="K29" s="145" t="e">
        <f>TÜRK6!#REF!</f>
        <v>#REF!</v>
      </c>
      <c r="L29" s="194">
        <f>TÜRK7!AR32</f>
        <v>0</v>
      </c>
      <c r="M29" s="194">
        <f>TÜRK8!AV32</f>
        <v>0</v>
      </c>
      <c r="N29" s="131" t="e">
        <f t="shared" si="6"/>
        <v>#REF!</v>
      </c>
      <c r="O29" s="98" t="e">
        <f t="shared" si="7"/>
        <v>#REF!</v>
      </c>
      <c r="P29" s="36"/>
      <c r="Q29" s="36"/>
    </row>
    <row r="30" spans="1:17" ht="15" hidden="1" customHeight="1" x14ac:dyDescent="0.25">
      <c r="A30" s="10">
        <v>26</v>
      </c>
      <c r="B30" s="10">
        <f>ANASAYFA!B30</f>
        <v>0</v>
      </c>
      <c r="C30" s="83">
        <f>ANASAYFA!C29</f>
        <v>0</v>
      </c>
      <c r="D30" s="193">
        <f>TÜRK1!AN34</f>
        <v>0</v>
      </c>
      <c r="E30" s="194">
        <f>TÜRK2!AU33</f>
        <v>0</v>
      </c>
      <c r="F30" s="194">
        <f>TÜRK3!AV33</f>
        <v>0</v>
      </c>
      <c r="G30" s="195">
        <f>TÜRK4!AS33</f>
        <v>0</v>
      </c>
      <c r="H30" s="196">
        <f t="shared" si="4"/>
        <v>0</v>
      </c>
      <c r="I30" s="213" t="str">
        <f t="shared" si="5"/>
        <v>GELİŞTİRİLMELİ</v>
      </c>
      <c r="J30" s="146" t="e">
        <f>TÜRK5!#REF!</f>
        <v>#REF!</v>
      </c>
      <c r="K30" s="145" t="e">
        <f>TÜRK6!#REF!</f>
        <v>#REF!</v>
      </c>
      <c r="L30" s="194">
        <f>TÜRK7!AR33</f>
        <v>0</v>
      </c>
      <c r="M30" s="194">
        <f>TÜRK8!AV33</f>
        <v>0</v>
      </c>
      <c r="N30" s="131" t="e">
        <f t="shared" si="6"/>
        <v>#REF!</v>
      </c>
      <c r="O30" s="98" t="e">
        <f t="shared" si="7"/>
        <v>#REF!</v>
      </c>
      <c r="P30" s="36"/>
      <c r="Q30" s="36"/>
    </row>
    <row r="31" spans="1:17" ht="15" hidden="1" customHeight="1" x14ac:dyDescent="0.25">
      <c r="A31" s="10">
        <v>27</v>
      </c>
      <c r="B31" s="10">
        <f>ANASAYFA!B31</f>
        <v>0</v>
      </c>
      <c r="C31" s="83">
        <f>ANASAYFA!C30</f>
        <v>0</v>
      </c>
      <c r="D31" s="193">
        <f>TÜRK1!AN35</f>
        <v>0</v>
      </c>
      <c r="E31" s="194">
        <f>TÜRK2!AU34</f>
        <v>0</v>
      </c>
      <c r="F31" s="194">
        <f>TÜRK3!AV34</f>
        <v>0</v>
      </c>
      <c r="G31" s="195">
        <f>TÜRK4!AS34</f>
        <v>0</v>
      </c>
      <c r="H31" s="196">
        <f t="shared" si="4"/>
        <v>0</v>
      </c>
      <c r="I31" s="213" t="str">
        <f t="shared" si="5"/>
        <v>GELİŞTİRİLMELİ</v>
      </c>
      <c r="J31" s="146" t="e">
        <f>TÜRK5!#REF!</f>
        <v>#REF!</v>
      </c>
      <c r="K31" s="145" t="e">
        <f>TÜRK6!#REF!</f>
        <v>#REF!</v>
      </c>
      <c r="L31" s="194">
        <f>TÜRK7!AR34</f>
        <v>0</v>
      </c>
      <c r="M31" s="194">
        <f>TÜRK8!AV34</f>
        <v>0</v>
      </c>
      <c r="N31" s="131" t="e">
        <f t="shared" si="6"/>
        <v>#REF!</v>
      </c>
      <c r="O31" s="98" t="e">
        <f t="shared" si="7"/>
        <v>#REF!</v>
      </c>
      <c r="P31" s="36"/>
      <c r="Q31" s="36"/>
    </row>
    <row r="32" spans="1:17" ht="15" hidden="1" customHeight="1" x14ac:dyDescent="0.25">
      <c r="A32" s="10">
        <v>28</v>
      </c>
      <c r="B32" s="10">
        <f>ANASAYFA!B32</f>
        <v>0</v>
      </c>
      <c r="C32" s="83">
        <f>ANASAYFA!C31</f>
        <v>0</v>
      </c>
      <c r="D32" s="193">
        <f>TÜRK1!AN36</f>
        <v>0</v>
      </c>
      <c r="E32" s="194">
        <f>TÜRK2!AU35</f>
        <v>0</v>
      </c>
      <c r="F32" s="194">
        <f>TÜRK3!AV35</f>
        <v>0</v>
      </c>
      <c r="G32" s="195">
        <f>TÜRK4!AS35</f>
        <v>0</v>
      </c>
      <c r="H32" s="196">
        <f t="shared" si="4"/>
        <v>0</v>
      </c>
      <c r="I32" s="213" t="str">
        <f t="shared" si="5"/>
        <v>GELİŞTİRİLMELİ</v>
      </c>
      <c r="J32" s="146" t="e">
        <f>TÜRK5!#REF!</f>
        <v>#REF!</v>
      </c>
      <c r="K32" s="145" t="e">
        <f>TÜRK6!#REF!</f>
        <v>#REF!</v>
      </c>
      <c r="L32" s="194">
        <f>TÜRK7!AR35</f>
        <v>0</v>
      </c>
      <c r="M32" s="194">
        <f>TÜRK8!AV35</f>
        <v>0</v>
      </c>
      <c r="N32" s="131" t="e">
        <f t="shared" si="6"/>
        <v>#REF!</v>
      </c>
      <c r="O32" s="98" t="e">
        <f t="shared" si="7"/>
        <v>#REF!</v>
      </c>
      <c r="P32" s="36"/>
      <c r="Q32" s="36"/>
    </row>
    <row r="33" spans="1:17" ht="15" hidden="1" customHeight="1" x14ac:dyDescent="0.25">
      <c r="A33" s="10">
        <v>29</v>
      </c>
      <c r="B33" s="10">
        <f>ANASAYFA!B33</f>
        <v>0</v>
      </c>
      <c r="C33" s="83">
        <f>ANASAYFA!C32</f>
        <v>0</v>
      </c>
      <c r="D33" s="193">
        <f>TÜRK1!AN37</f>
        <v>0</v>
      </c>
      <c r="E33" s="194">
        <f>TÜRK2!AU36</f>
        <v>0</v>
      </c>
      <c r="F33" s="194">
        <f>TÜRK3!AV36</f>
        <v>0</v>
      </c>
      <c r="G33" s="195">
        <f>TÜRK4!AS36</f>
        <v>0</v>
      </c>
      <c r="H33" s="196">
        <f t="shared" si="4"/>
        <v>0</v>
      </c>
      <c r="I33" s="213" t="str">
        <f t="shared" si="5"/>
        <v>GELİŞTİRİLMELİ</v>
      </c>
      <c r="J33" s="146" t="e">
        <f>TÜRK5!#REF!</f>
        <v>#REF!</v>
      </c>
      <c r="K33" s="145" t="e">
        <f>TÜRK6!#REF!</f>
        <v>#REF!</v>
      </c>
      <c r="L33" s="194">
        <f>TÜRK7!AR36</f>
        <v>0</v>
      </c>
      <c r="M33" s="194">
        <f>TÜRK8!AV36</f>
        <v>0</v>
      </c>
      <c r="N33" s="131" t="e">
        <f t="shared" si="6"/>
        <v>#REF!</v>
      </c>
      <c r="O33" s="98" t="e">
        <f t="shared" si="7"/>
        <v>#REF!</v>
      </c>
      <c r="P33" s="36"/>
      <c r="Q33" s="36"/>
    </row>
    <row r="34" spans="1:17" ht="15" hidden="1" customHeight="1" x14ac:dyDescent="0.25">
      <c r="A34" s="10">
        <v>30</v>
      </c>
      <c r="B34" s="10">
        <f>ANASAYFA!B34</f>
        <v>0</v>
      </c>
      <c r="C34" s="83">
        <f>ANASAYFA!C33</f>
        <v>0</v>
      </c>
      <c r="D34" s="193">
        <f>TÜRK1!AN38</f>
        <v>0</v>
      </c>
      <c r="E34" s="194">
        <f>TÜRK2!AU37</f>
        <v>0</v>
      </c>
      <c r="F34" s="194">
        <f>TÜRK3!AV37</f>
        <v>0</v>
      </c>
      <c r="G34" s="195">
        <f>TÜRK4!AS37</f>
        <v>0</v>
      </c>
      <c r="H34" s="196">
        <f t="shared" si="4"/>
        <v>0</v>
      </c>
      <c r="I34" s="213" t="str">
        <f t="shared" si="5"/>
        <v>GELİŞTİRİLMELİ</v>
      </c>
      <c r="J34" s="146" t="e">
        <f>TÜRK5!#REF!</f>
        <v>#REF!</v>
      </c>
      <c r="K34" s="145" t="e">
        <f>TÜRK6!#REF!</f>
        <v>#REF!</v>
      </c>
      <c r="L34" s="194">
        <f>TÜRK7!AR37</f>
        <v>0</v>
      </c>
      <c r="M34" s="194">
        <f>TÜRK8!AV37</f>
        <v>0</v>
      </c>
      <c r="N34" s="131" t="e">
        <f t="shared" si="6"/>
        <v>#REF!</v>
      </c>
      <c r="O34" s="98" t="e">
        <f t="shared" si="7"/>
        <v>#REF!</v>
      </c>
      <c r="P34" s="36"/>
      <c r="Q34" s="36"/>
    </row>
    <row r="35" spans="1:17" ht="15" hidden="1" customHeight="1" x14ac:dyDescent="0.25">
      <c r="A35" s="10">
        <v>31</v>
      </c>
      <c r="B35" s="10">
        <f>ANASAYFA!B35</f>
        <v>0</v>
      </c>
      <c r="C35" s="83">
        <f>ANASAYFA!C34</f>
        <v>0</v>
      </c>
      <c r="D35" s="193">
        <f>TÜRK1!AN39</f>
        <v>0</v>
      </c>
      <c r="E35" s="194">
        <f>TÜRK2!AU38</f>
        <v>0</v>
      </c>
      <c r="F35" s="194">
        <f>TÜRK3!AV38</f>
        <v>0</v>
      </c>
      <c r="G35" s="195">
        <f>TÜRK4!AS38</f>
        <v>0</v>
      </c>
      <c r="H35" s="196">
        <f t="shared" si="4"/>
        <v>0</v>
      </c>
      <c r="I35" s="213" t="str">
        <f t="shared" si="5"/>
        <v>GELİŞTİRİLMELİ</v>
      </c>
      <c r="J35" s="146" t="e">
        <f>TÜRK5!#REF!</f>
        <v>#REF!</v>
      </c>
      <c r="K35" s="145" t="e">
        <f>TÜRK6!#REF!</f>
        <v>#REF!</v>
      </c>
      <c r="L35" s="194">
        <f>TÜRK7!AR38</f>
        <v>0</v>
      </c>
      <c r="M35" s="194">
        <f>TÜRK8!AV38</f>
        <v>0</v>
      </c>
      <c r="N35" s="131" t="e">
        <f t="shared" si="6"/>
        <v>#REF!</v>
      </c>
      <c r="O35" s="98" t="e">
        <f t="shared" si="7"/>
        <v>#REF!</v>
      </c>
      <c r="P35" s="36"/>
      <c r="Q35" s="36"/>
    </row>
    <row r="36" spans="1:17" ht="15" hidden="1" customHeight="1" x14ac:dyDescent="0.25">
      <c r="A36" s="10">
        <v>32</v>
      </c>
      <c r="B36" s="10">
        <f>ANASAYFA!B36</f>
        <v>0</v>
      </c>
      <c r="C36" s="83">
        <f>ANASAYFA!C35</f>
        <v>0</v>
      </c>
      <c r="D36" s="193">
        <f>TÜRK1!AN40</f>
        <v>0</v>
      </c>
      <c r="E36" s="194">
        <f>TÜRK2!AU39</f>
        <v>0</v>
      </c>
      <c r="F36" s="194">
        <f>TÜRK3!AV39</f>
        <v>0</v>
      </c>
      <c r="G36" s="195">
        <f>TÜRK4!AS39</f>
        <v>0</v>
      </c>
      <c r="H36" s="196">
        <f t="shared" si="4"/>
        <v>0</v>
      </c>
      <c r="I36" s="213" t="str">
        <f t="shared" si="5"/>
        <v>GELİŞTİRİLMELİ</v>
      </c>
      <c r="J36" s="146" t="e">
        <f>TÜRK5!#REF!</f>
        <v>#REF!</v>
      </c>
      <c r="K36" s="145" t="e">
        <f>TÜRK6!#REF!</f>
        <v>#REF!</v>
      </c>
      <c r="L36" s="194">
        <f>TÜRK7!AR39</f>
        <v>0</v>
      </c>
      <c r="M36" s="194">
        <f>TÜRK8!AV39</f>
        <v>0</v>
      </c>
      <c r="N36" s="131" t="e">
        <f t="shared" si="6"/>
        <v>#REF!</v>
      </c>
      <c r="O36" s="98" t="e">
        <f t="shared" si="7"/>
        <v>#REF!</v>
      </c>
      <c r="P36" s="36"/>
      <c r="Q36" s="36"/>
    </row>
    <row r="37" spans="1:17" ht="15" hidden="1" customHeight="1" x14ac:dyDescent="0.25">
      <c r="A37" s="10">
        <v>33</v>
      </c>
      <c r="B37" s="10">
        <f>ANASAYFA!B37</f>
        <v>0</v>
      </c>
      <c r="C37" s="83">
        <f>ANASAYFA!C36</f>
        <v>0</v>
      </c>
      <c r="D37" s="193">
        <f>TÜRK1!AN41</f>
        <v>0</v>
      </c>
      <c r="E37" s="194">
        <f>TÜRK2!AU40</f>
        <v>0</v>
      </c>
      <c r="F37" s="194">
        <f>TÜRK3!AV40</f>
        <v>0</v>
      </c>
      <c r="G37" s="195">
        <f>TÜRK4!AS40</f>
        <v>0</v>
      </c>
      <c r="H37" s="196">
        <f t="shared" si="4"/>
        <v>0</v>
      </c>
      <c r="I37" s="213" t="str">
        <f t="shared" si="5"/>
        <v>GELİŞTİRİLMELİ</v>
      </c>
      <c r="J37" s="146" t="e">
        <f>TÜRK5!#REF!</f>
        <v>#REF!</v>
      </c>
      <c r="K37" s="145" t="e">
        <f>TÜRK6!#REF!</f>
        <v>#REF!</v>
      </c>
      <c r="L37" s="194">
        <f>TÜRK7!AR40</f>
        <v>0</v>
      </c>
      <c r="M37" s="194">
        <f>TÜRK8!AV40</f>
        <v>0</v>
      </c>
      <c r="N37" s="131" t="e">
        <f t="shared" si="6"/>
        <v>#REF!</v>
      </c>
      <c r="O37" s="98" t="e">
        <f t="shared" si="7"/>
        <v>#REF!</v>
      </c>
      <c r="P37" s="36"/>
      <c r="Q37" s="36"/>
    </row>
    <row r="38" spans="1:17" ht="15" hidden="1" customHeight="1" x14ac:dyDescent="0.25">
      <c r="A38" s="10">
        <v>34</v>
      </c>
      <c r="B38" s="10">
        <f>ANASAYFA!B38</f>
        <v>0</v>
      </c>
      <c r="C38" s="83">
        <f>ANASAYFA!C37</f>
        <v>0</v>
      </c>
      <c r="D38" s="193">
        <f>TÜRK1!AN42</f>
        <v>0</v>
      </c>
      <c r="E38" s="194">
        <f>TÜRK2!AU41</f>
        <v>0</v>
      </c>
      <c r="F38" s="194">
        <f>TÜRK3!AV41</f>
        <v>0</v>
      </c>
      <c r="G38" s="195">
        <f>TÜRK4!AS41</f>
        <v>0</v>
      </c>
      <c r="H38" s="196">
        <f t="shared" si="4"/>
        <v>0</v>
      </c>
      <c r="I38" s="213" t="str">
        <f t="shared" si="5"/>
        <v>GELİŞTİRİLMELİ</v>
      </c>
      <c r="J38" s="146" t="e">
        <f>TÜRK5!#REF!</f>
        <v>#REF!</v>
      </c>
      <c r="K38" s="145" t="e">
        <f>TÜRK6!#REF!</f>
        <v>#REF!</v>
      </c>
      <c r="L38" s="194">
        <f>TÜRK7!AR41</f>
        <v>0</v>
      </c>
      <c r="M38" s="194">
        <f>TÜRK8!AV41</f>
        <v>0</v>
      </c>
      <c r="N38" s="131" t="e">
        <f t="shared" si="6"/>
        <v>#REF!</v>
      </c>
      <c r="O38" s="98" t="e">
        <f t="shared" si="7"/>
        <v>#REF!</v>
      </c>
      <c r="P38" s="36"/>
      <c r="Q38" s="36"/>
    </row>
    <row r="39" spans="1:17" ht="15" hidden="1" customHeight="1" x14ac:dyDescent="0.25">
      <c r="A39" s="10">
        <v>35</v>
      </c>
      <c r="B39" s="10">
        <f>ANASAYFA!B39</f>
        <v>0</v>
      </c>
      <c r="C39" s="83">
        <f>ANASAYFA!C38</f>
        <v>0</v>
      </c>
      <c r="D39" s="193">
        <f>TÜRK1!AN43</f>
        <v>0</v>
      </c>
      <c r="E39" s="194">
        <f>TÜRK2!AU42</f>
        <v>0</v>
      </c>
      <c r="F39" s="194">
        <f>TÜRK3!AV42</f>
        <v>0</v>
      </c>
      <c r="G39" s="195">
        <f>TÜRK4!AS42</f>
        <v>0</v>
      </c>
      <c r="H39" s="196">
        <f t="shared" si="4"/>
        <v>0</v>
      </c>
      <c r="I39" s="213" t="str">
        <f t="shared" si="5"/>
        <v>GELİŞTİRİLMELİ</v>
      </c>
      <c r="J39" s="146" t="e">
        <f>TÜRK5!#REF!</f>
        <v>#REF!</v>
      </c>
      <c r="K39" s="145" t="e">
        <f>TÜRK6!#REF!</f>
        <v>#REF!</v>
      </c>
      <c r="L39" s="194">
        <f>TÜRK7!AR42</f>
        <v>0</v>
      </c>
      <c r="M39" s="194">
        <f>TÜRK8!AV42</f>
        <v>0</v>
      </c>
      <c r="N39" s="131" t="e">
        <f t="shared" si="6"/>
        <v>#REF!</v>
      </c>
      <c r="O39" s="98" t="e">
        <f t="shared" si="7"/>
        <v>#REF!</v>
      </c>
      <c r="P39" s="36"/>
      <c r="Q39" s="36"/>
    </row>
    <row r="40" spans="1:17" ht="15" hidden="1" customHeight="1" x14ac:dyDescent="0.25">
      <c r="A40" s="10">
        <v>36</v>
      </c>
      <c r="B40" s="10">
        <f>ANASAYFA!B40</f>
        <v>0</v>
      </c>
      <c r="C40" s="83">
        <f>ANASAYFA!C39</f>
        <v>0</v>
      </c>
      <c r="D40" s="193">
        <f>TÜRK1!AN44</f>
        <v>0</v>
      </c>
      <c r="E40" s="194">
        <f>TÜRK2!AU43</f>
        <v>0</v>
      </c>
      <c r="F40" s="194">
        <f>TÜRK3!AV43</f>
        <v>0</v>
      </c>
      <c r="G40" s="195">
        <f>TÜRK4!AS43</f>
        <v>0</v>
      </c>
      <c r="H40" s="196">
        <f t="shared" si="4"/>
        <v>0</v>
      </c>
      <c r="I40" s="213" t="str">
        <f t="shared" si="5"/>
        <v>GELİŞTİRİLMELİ</v>
      </c>
      <c r="J40" s="146" t="e">
        <f>TÜRK5!#REF!</f>
        <v>#REF!</v>
      </c>
      <c r="K40" s="145" t="e">
        <f>TÜRK6!#REF!</f>
        <v>#REF!</v>
      </c>
      <c r="L40" s="194">
        <f>TÜRK7!AR43</f>
        <v>0</v>
      </c>
      <c r="M40" s="194">
        <f>TÜRK8!AV43</f>
        <v>0</v>
      </c>
      <c r="N40" s="131" t="e">
        <f t="shared" si="6"/>
        <v>#REF!</v>
      </c>
      <c r="O40" s="98" t="e">
        <f t="shared" si="7"/>
        <v>#REF!</v>
      </c>
      <c r="P40" s="36"/>
      <c r="Q40" s="36"/>
    </row>
    <row r="41" spans="1:17" ht="15" hidden="1" customHeight="1" x14ac:dyDescent="0.25">
      <c r="A41" s="10">
        <v>37</v>
      </c>
      <c r="B41" s="10">
        <f>ANASAYFA!B41</f>
        <v>0</v>
      </c>
      <c r="C41" s="83">
        <f>ANASAYFA!C40</f>
        <v>0</v>
      </c>
      <c r="D41" s="193">
        <f>TÜRK1!AN45</f>
        <v>0</v>
      </c>
      <c r="E41" s="194">
        <f>TÜRK2!AU44</f>
        <v>0</v>
      </c>
      <c r="F41" s="194">
        <f>TÜRK3!AV44</f>
        <v>0</v>
      </c>
      <c r="G41" s="195">
        <f>TÜRK4!AS44</f>
        <v>0</v>
      </c>
      <c r="H41" s="196">
        <f t="shared" si="4"/>
        <v>0</v>
      </c>
      <c r="I41" s="213" t="str">
        <f t="shared" si="5"/>
        <v>GELİŞTİRİLMELİ</v>
      </c>
      <c r="J41" s="146" t="e">
        <f>TÜRK5!#REF!</f>
        <v>#REF!</v>
      </c>
      <c r="K41" s="145" t="e">
        <f>TÜRK6!#REF!</f>
        <v>#REF!</v>
      </c>
      <c r="L41" s="194">
        <f>TÜRK7!AR44</f>
        <v>0</v>
      </c>
      <c r="M41" s="194">
        <f>TÜRK8!AV44</f>
        <v>0</v>
      </c>
      <c r="N41" s="131" t="e">
        <f t="shared" si="6"/>
        <v>#REF!</v>
      </c>
      <c r="O41" s="98" t="e">
        <f t="shared" si="7"/>
        <v>#REF!</v>
      </c>
      <c r="P41" s="36"/>
      <c r="Q41" s="36"/>
    </row>
    <row r="42" spans="1:17" ht="15" hidden="1" customHeight="1" x14ac:dyDescent="0.25">
      <c r="A42" s="10">
        <v>38</v>
      </c>
      <c r="B42" s="10">
        <f>ANASAYFA!B42</f>
        <v>0</v>
      </c>
      <c r="C42" s="83">
        <f>ANASAYFA!C41</f>
        <v>0</v>
      </c>
      <c r="D42" s="193">
        <f>TÜRK1!AN46</f>
        <v>0</v>
      </c>
      <c r="E42" s="194">
        <f>TÜRK2!AU45</f>
        <v>0</v>
      </c>
      <c r="F42" s="194">
        <f>TÜRK3!AV45</f>
        <v>0</v>
      </c>
      <c r="G42" s="195">
        <f>TÜRK4!AS45</f>
        <v>0</v>
      </c>
      <c r="H42" s="196">
        <f t="shared" si="4"/>
        <v>0</v>
      </c>
      <c r="I42" s="213" t="str">
        <f t="shared" si="5"/>
        <v>GELİŞTİRİLMELİ</v>
      </c>
      <c r="J42" s="146" t="e">
        <f>TÜRK5!#REF!</f>
        <v>#REF!</v>
      </c>
      <c r="K42" s="145" t="e">
        <f>TÜRK6!#REF!</f>
        <v>#REF!</v>
      </c>
      <c r="L42" s="194">
        <f>TÜRK7!AR45</f>
        <v>0</v>
      </c>
      <c r="M42" s="194">
        <f>TÜRK8!AV45</f>
        <v>0</v>
      </c>
      <c r="N42" s="131" t="e">
        <f t="shared" si="6"/>
        <v>#REF!</v>
      </c>
      <c r="O42" s="98" t="e">
        <f t="shared" ref="O42:O44" si="8">IF(N42&lt;1.5,"Geliştirilmeli",IF(N42&gt;2.44,"Çok İyi","İyi"))</f>
        <v>#REF!</v>
      </c>
      <c r="P42" s="36"/>
      <c r="Q42" s="36"/>
    </row>
    <row r="43" spans="1:17" ht="15" hidden="1" customHeight="1" x14ac:dyDescent="0.25">
      <c r="A43" s="10">
        <v>39</v>
      </c>
      <c r="B43" s="10">
        <f>ANASAYFA!B43</f>
        <v>0</v>
      </c>
      <c r="C43" s="83">
        <f>ANASAYFA!C42</f>
        <v>0</v>
      </c>
      <c r="D43" s="193">
        <f>TÜRK1!AN47</f>
        <v>0</v>
      </c>
      <c r="E43" s="194">
        <f>TÜRK2!AU46</f>
        <v>0</v>
      </c>
      <c r="F43" s="194">
        <f>TÜRK3!AV46</f>
        <v>0</v>
      </c>
      <c r="G43" s="195">
        <f>TÜRK4!AS46</f>
        <v>0</v>
      </c>
      <c r="H43" s="196">
        <f t="shared" si="4"/>
        <v>0</v>
      </c>
      <c r="I43" s="213" t="str">
        <f t="shared" si="5"/>
        <v>GELİŞTİRİLMELİ</v>
      </c>
      <c r="J43" s="146" t="e">
        <f>TÜRK5!#REF!</f>
        <v>#REF!</v>
      </c>
      <c r="K43" s="145" t="e">
        <f>TÜRK6!#REF!</f>
        <v>#REF!</v>
      </c>
      <c r="L43" s="194">
        <f>TÜRK7!AR46</f>
        <v>0</v>
      </c>
      <c r="M43" s="194">
        <f>TÜRK8!AV46</f>
        <v>0</v>
      </c>
      <c r="N43" s="131" t="e">
        <f t="shared" si="6"/>
        <v>#REF!</v>
      </c>
      <c r="O43" s="98" t="e">
        <f t="shared" si="8"/>
        <v>#REF!</v>
      </c>
      <c r="P43" s="36"/>
      <c r="Q43" s="36"/>
    </row>
    <row r="44" spans="1:17" ht="15" hidden="1" customHeight="1" x14ac:dyDescent="0.25">
      <c r="A44" s="10">
        <v>40</v>
      </c>
      <c r="B44" s="10">
        <f>ANASAYFA!B44</f>
        <v>0</v>
      </c>
      <c r="C44" s="83">
        <f>ANASAYFA!C43</f>
        <v>0</v>
      </c>
      <c r="D44" s="193">
        <f>TÜRK1!AN48</f>
        <v>0</v>
      </c>
      <c r="E44" s="194">
        <f>TÜRK2!AU47</f>
        <v>0</v>
      </c>
      <c r="F44" s="194">
        <f>TÜRK3!AV47</f>
        <v>0</v>
      </c>
      <c r="G44" s="195">
        <f>TÜRK4!AS47</f>
        <v>0</v>
      </c>
      <c r="H44" s="196">
        <f t="shared" si="4"/>
        <v>0</v>
      </c>
      <c r="I44" s="213" t="str">
        <f t="shared" si="5"/>
        <v>GELİŞTİRİLMELİ</v>
      </c>
      <c r="J44" s="146" t="e">
        <f>TÜRK5!#REF!</f>
        <v>#REF!</v>
      </c>
      <c r="K44" s="145" t="e">
        <f>TÜRK6!#REF!</f>
        <v>#REF!</v>
      </c>
      <c r="L44" s="194">
        <f>TÜRK7!AR47</f>
        <v>0</v>
      </c>
      <c r="M44" s="194">
        <f>TÜRK8!AV47</f>
        <v>0</v>
      </c>
      <c r="N44" s="131" t="e">
        <f t="shared" si="6"/>
        <v>#REF!</v>
      </c>
      <c r="O44" s="98" t="e">
        <f t="shared" si="8"/>
        <v>#REF!</v>
      </c>
      <c r="P44" s="36"/>
      <c r="Q44" s="36"/>
    </row>
    <row r="45" spans="1:17" ht="15" customHeight="1" x14ac:dyDescent="0.25">
      <c r="A45" s="121"/>
      <c r="B45" s="121"/>
      <c r="C45" s="114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16"/>
      <c r="O45" s="116"/>
      <c r="P45" s="36"/>
      <c r="Q45" s="36"/>
    </row>
    <row r="46" spans="1:17" ht="15" customHeight="1" x14ac:dyDescent="0.25"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</row>
    <row r="47" spans="1:17" ht="15" customHeight="1" x14ac:dyDescent="0.25">
      <c r="D47" s="129"/>
      <c r="E47" s="129"/>
      <c r="F47" s="129"/>
      <c r="G47" s="129"/>
      <c r="H47" s="129"/>
      <c r="I47" s="129"/>
      <c r="J47" s="129"/>
      <c r="K47" s="142"/>
      <c r="L47" s="397">
        <f>ANASAYFA!J25</f>
        <v>0</v>
      </c>
      <c r="M47" s="397"/>
      <c r="N47" s="397"/>
      <c r="O47" s="148"/>
      <c r="P47" s="28"/>
      <c r="Q47" s="28"/>
    </row>
    <row r="48" spans="1:17" ht="15" customHeight="1" x14ac:dyDescent="0.25">
      <c r="D48" s="129"/>
      <c r="E48" s="129"/>
      <c r="F48" s="129"/>
      <c r="G48" s="129"/>
      <c r="H48" s="129"/>
      <c r="I48" s="129"/>
      <c r="J48" s="129"/>
      <c r="K48" s="129"/>
      <c r="L48" s="412">
        <f>ANASAYFA!J26</f>
        <v>0</v>
      </c>
      <c r="M48" s="412"/>
      <c r="N48" s="412"/>
      <c r="O48" s="138"/>
    </row>
  </sheetData>
  <protectedRanges>
    <protectedRange sqref="A5:C5 C6:C45 B6:B27" name="Aralık1_1_1_1_1"/>
  </protectedRanges>
  <mergeCells count="7">
    <mergeCell ref="L47:N47"/>
    <mergeCell ref="L48:N48"/>
    <mergeCell ref="A1:O1"/>
    <mergeCell ref="D3:I3"/>
    <mergeCell ref="J3:O3"/>
    <mergeCell ref="A2:O2"/>
    <mergeCell ref="A3:B3"/>
  </mergeCells>
  <dataValidations xWindow="948" yWindow="412" count="1">
    <dataValidation allowBlank="1" showInputMessage="1" showErrorMessage="1" promptTitle="DİKKAT" prompt="SEÇTİĞİNİZ HÜCREYE VERİ GİRİŞİ YAPMAYINIZ. AKSİ TAKTİRDE PROGRAM ÇALIŞMAZ." sqref="A1:O48" xr:uid="{00000000-0002-0000-0A00-000000000000}"/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P35"/>
  <sheetViews>
    <sheetView zoomScale="60" zoomScaleNormal="6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R10" sqref="R10"/>
    </sheetView>
  </sheetViews>
  <sheetFormatPr defaultColWidth="9.140625" defaultRowHeight="15.75" x14ac:dyDescent="0.25"/>
  <cols>
    <col min="1" max="2" width="5.7109375" style="17" customWidth="1"/>
    <col min="3" max="3" width="27.28515625" style="17" customWidth="1"/>
    <col min="4" max="12" width="10" style="1" customWidth="1"/>
    <col min="13" max="13" width="5.7109375" style="3" customWidth="1"/>
    <col min="14" max="14" width="13.7109375" style="3" customWidth="1"/>
    <col min="15" max="15" width="5.7109375" style="1" customWidth="1"/>
    <col min="16" max="18" width="7.7109375" style="1" customWidth="1"/>
    <col min="19" max="16384" width="9.140625" style="1"/>
  </cols>
  <sheetData>
    <row r="1" spans="1:16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3"/>
    </row>
    <row r="2" spans="1:16" ht="20.100000000000001" customHeight="1" x14ac:dyDescent="0.25">
      <c r="A2" s="371" t="s">
        <v>48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3"/>
    </row>
    <row r="3" spans="1:16" ht="40.15" customHeight="1" x14ac:dyDescent="0.25">
      <c r="A3" s="13"/>
      <c r="B3" s="423"/>
      <c r="C3" s="425"/>
      <c r="D3" s="420" t="s">
        <v>127</v>
      </c>
      <c r="E3" s="420" t="s">
        <v>128</v>
      </c>
      <c r="F3" s="420" t="s">
        <v>84</v>
      </c>
      <c r="G3" s="420" t="s">
        <v>85</v>
      </c>
      <c r="H3" s="420" t="s">
        <v>129</v>
      </c>
      <c r="I3" s="420" t="s">
        <v>130</v>
      </c>
      <c r="J3" s="420" t="s">
        <v>131</v>
      </c>
      <c r="K3" s="420" t="s">
        <v>132</v>
      </c>
      <c r="L3" s="420" t="s">
        <v>133</v>
      </c>
      <c r="M3" s="359" t="s">
        <v>551</v>
      </c>
      <c r="N3" s="359" t="s">
        <v>614</v>
      </c>
    </row>
    <row r="4" spans="1:16" ht="40.15" customHeight="1" x14ac:dyDescent="0.25">
      <c r="A4" s="14"/>
      <c r="B4" s="424"/>
      <c r="C4" s="426"/>
      <c r="D4" s="421"/>
      <c r="E4" s="421"/>
      <c r="F4" s="421"/>
      <c r="G4" s="421"/>
      <c r="H4" s="421"/>
      <c r="I4" s="421"/>
      <c r="J4" s="421"/>
      <c r="K4" s="421"/>
      <c r="L4" s="421"/>
      <c r="M4" s="359"/>
      <c r="N4" s="359"/>
    </row>
    <row r="5" spans="1:16" ht="40.15" customHeight="1" x14ac:dyDescent="0.25">
      <c r="A5" s="14"/>
      <c r="B5" s="424"/>
      <c r="C5" s="426"/>
      <c r="D5" s="421"/>
      <c r="E5" s="421"/>
      <c r="F5" s="421"/>
      <c r="G5" s="421"/>
      <c r="H5" s="421"/>
      <c r="I5" s="421"/>
      <c r="J5" s="421"/>
      <c r="K5" s="421"/>
      <c r="L5" s="421"/>
      <c r="M5" s="359"/>
      <c r="N5" s="359"/>
    </row>
    <row r="6" spans="1:16" ht="40.15" customHeight="1" x14ac:dyDescent="0.25">
      <c r="A6" s="14"/>
      <c r="B6" s="424"/>
      <c r="C6" s="426"/>
      <c r="D6" s="421"/>
      <c r="E6" s="421"/>
      <c r="F6" s="421"/>
      <c r="G6" s="421"/>
      <c r="H6" s="421"/>
      <c r="I6" s="421"/>
      <c r="J6" s="421"/>
      <c r="K6" s="421"/>
      <c r="L6" s="421"/>
      <c r="M6" s="359"/>
      <c r="N6" s="359"/>
    </row>
    <row r="7" spans="1:16" ht="40.15" customHeight="1" x14ac:dyDescent="0.25">
      <c r="A7" s="14"/>
      <c r="B7" s="424"/>
      <c r="C7" s="426"/>
      <c r="D7" s="421"/>
      <c r="E7" s="421"/>
      <c r="F7" s="421"/>
      <c r="G7" s="421"/>
      <c r="H7" s="421"/>
      <c r="I7" s="421"/>
      <c r="J7" s="421"/>
      <c r="K7" s="421"/>
      <c r="L7" s="421"/>
      <c r="M7" s="359"/>
      <c r="N7" s="359"/>
      <c r="O7" s="50"/>
    </row>
    <row r="8" spans="1:16" ht="40.15" customHeight="1" x14ac:dyDescent="0.25">
      <c r="A8" s="15"/>
      <c r="B8" s="424"/>
      <c r="C8" s="426"/>
      <c r="D8" s="422"/>
      <c r="E8" s="422"/>
      <c r="F8" s="422"/>
      <c r="G8" s="422"/>
      <c r="H8" s="422"/>
      <c r="I8" s="422"/>
      <c r="J8" s="422"/>
      <c r="K8" s="422"/>
      <c r="L8" s="422"/>
      <c r="M8" s="359"/>
      <c r="N8" s="359"/>
    </row>
    <row r="9" spans="1:16" ht="15" customHeight="1" x14ac:dyDescent="0.25">
      <c r="A9" s="214">
        <f>ANASAYFA!A4</f>
        <v>1</v>
      </c>
      <c r="B9" s="214">
        <f>ANASAYFA!B4</f>
        <v>0</v>
      </c>
      <c r="C9" s="215">
        <f>ANASAYFA!C4</f>
        <v>0</v>
      </c>
      <c r="D9" s="62">
        <v>1</v>
      </c>
      <c r="E9" s="62">
        <v>1</v>
      </c>
      <c r="F9" s="62">
        <v>1</v>
      </c>
      <c r="G9" s="62">
        <v>1</v>
      </c>
      <c r="H9" s="62">
        <v>1</v>
      </c>
      <c r="I9" s="62">
        <v>1</v>
      </c>
      <c r="J9" s="62">
        <v>1</v>
      </c>
      <c r="K9" s="62">
        <v>1</v>
      </c>
      <c r="L9" s="62">
        <v>1</v>
      </c>
      <c r="M9" s="266">
        <f>SUM(D9:L9)</f>
        <v>9</v>
      </c>
      <c r="N9" s="267">
        <f>ROUND((100*M9)/(P9),0)</f>
        <v>25</v>
      </c>
      <c r="P9" s="212">
        <v>36</v>
      </c>
    </row>
    <row r="10" spans="1:16" ht="15" customHeight="1" x14ac:dyDescent="0.25">
      <c r="A10" s="214">
        <f>ANASAYFA!A5</f>
        <v>2</v>
      </c>
      <c r="B10" s="214">
        <f>ANASAYFA!B5</f>
        <v>0</v>
      </c>
      <c r="C10" s="215">
        <f>ANASAYFA!C5</f>
        <v>0</v>
      </c>
      <c r="D10" s="62">
        <v>2</v>
      </c>
      <c r="E10" s="62">
        <v>2</v>
      </c>
      <c r="F10" s="62">
        <v>2</v>
      </c>
      <c r="G10" s="62">
        <v>2</v>
      </c>
      <c r="H10" s="62">
        <v>2</v>
      </c>
      <c r="I10" s="62">
        <v>2</v>
      </c>
      <c r="J10" s="62">
        <v>2</v>
      </c>
      <c r="K10" s="62">
        <v>2</v>
      </c>
      <c r="L10" s="62">
        <v>2</v>
      </c>
      <c r="M10" s="266">
        <f t="shared" ref="M10:M31" si="0">SUM(D10:L10)</f>
        <v>18</v>
      </c>
      <c r="N10" s="267">
        <f t="shared" ref="N10:N31" si="1">ROUND((100*M10)/(P10),0)</f>
        <v>50</v>
      </c>
      <c r="P10" s="212">
        <v>36</v>
      </c>
    </row>
    <row r="11" spans="1:16" ht="15" customHeight="1" x14ac:dyDescent="0.25">
      <c r="A11" s="214">
        <f>ANASAYFA!A6</f>
        <v>3</v>
      </c>
      <c r="B11" s="214">
        <f>ANASAYFA!B6</f>
        <v>0</v>
      </c>
      <c r="C11" s="215">
        <f>ANASAYFA!C6</f>
        <v>0</v>
      </c>
      <c r="D11" s="62">
        <v>3</v>
      </c>
      <c r="E11" s="62">
        <v>3</v>
      </c>
      <c r="F11" s="62">
        <v>3</v>
      </c>
      <c r="G11" s="62">
        <v>3</v>
      </c>
      <c r="H11" s="62">
        <v>3</v>
      </c>
      <c r="I11" s="62">
        <v>3</v>
      </c>
      <c r="J11" s="62">
        <v>3</v>
      </c>
      <c r="K11" s="62">
        <v>3</v>
      </c>
      <c r="L11" s="62">
        <v>3</v>
      </c>
      <c r="M11" s="266">
        <f t="shared" si="0"/>
        <v>27</v>
      </c>
      <c r="N11" s="267">
        <f t="shared" si="1"/>
        <v>75</v>
      </c>
      <c r="P11" s="212">
        <v>36</v>
      </c>
    </row>
    <row r="12" spans="1:16" ht="15" customHeight="1" x14ac:dyDescent="0.25">
      <c r="A12" s="214">
        <f>ANASAYFA!A7</f>
        <v>4</v>
      </c>
      <c r="B12" s="214">
        <f>ANASAYFA!B7</f>
        <v>0</v>
      </c>
      <c r="C12" s="215">
        <f>ANASAYFA!C7</f>
        <v>0</v>
      </c>
      <c r="D12" s="62">
        <v>4</v>
      </c>
      <c r="E12" s="62">
        <v>4</v>
      </c>
      <c r="F12" s="62">
        <v>4</v>
      </c>
      <c r="G12" s="62">
        <v>4</v>
      </c>
      <c r="H12" s="62">
        <v>4</v>
      </c>
      <c r="I12" s="62">
        <v>4</v>
      </c>
      <c r="J12" s="62">
        <v>4</v>
      </c>
      <c r="K12" s="62">
        <v>4</v>
      </c>
      <c r="L12" s="62">
        <v>4</v>
      </c>
      <c r="M12" s="266">
        <f t="shared" si="0"/>
        <v>36</v>
      </c>
      <c r="N12" s="267">
        <f t="shared" si="1"/>
        <v>100</v>
      </c>
      <c r="P12" s="212">
        <v>36</v>
      </c>
    </row>
    <row r="13" spans="1:16" ht="15" customHeight="1" x14ac:dyDescent="0.25">
      <c r="A13" s="214">
        <f>ANASAYFA!A8</f>
        <v>5</v>
      </c>
      <c r="B13" s="214">
        <f>ANASAYFA!B8</f>
        <v>0</v>
      </c>
      <c r="C13" s="215">
        <f>ANASAYFA!C8</f>
        <v>0</v>
      </c>
      <c r="D13" s="62">
        <v>1</v>
      </c>
      <c r="E13" s="62">
        <v>1</v>
      </c>
      <c r="F13" s="62">
        <v>1</v>
      </c>
      <c r="G13" s="62">
        <v>1</v>
      </c>
      <c r="H13" s="62">
        <v>1</v>
      </c>
      <c r="I13" s="62">
        <v>1</v>
      </c>
      <c r="J13" s="62">
        <v>1</v>
      </c>
      <c r="K13" s="62">
        <v>1</v>
      </c>
      <c r="L13" s="62">
        <v>1</v>
      </c>
      <c r="M13" s="266">
        <f t="shared" si="0"/>
        <v>9</v>
      </c>
      <c r="N13" s="267">
        <f t="shared" si="1"/>
        <v>25</v>
      </c>
      <c r="P13" s="212">
        <v>36</v>
      </c>
    </row>
    <row r="14" spans="1:16" ht="15" customHeight="1" x14ac:dyDescent="0.25">
      <c r="A14" s="214">
        <f>ANASAYFA!A9</f>
        <v>6</v>
      </c>
      <c r="B14" s="214">
        <f>ANASAYFA!B9</f>
        <v>0</v>
      </c>
      <c r="C14" s="215">
        <f>ANASAYFA!C9</f>
        <v>0</v>
      </c>
      <c r="D14" s="62">
        <v>2</v>
      </c>
      <c r="E14" s="62">
        <v>2</v>
      </c>
      <c r="F14" s="62">
        <v>2</v>
      </c>
      <c r="G14" s="62">
        <v>2</v>
      </c>
      <c r="H14" s="62">
        <v>2</v>
      </c>
      <c r="I14" s="62">
        <v>2</v>
      </c>
      <c r="J14" s="62">
        <v>2</v>
      </c>
      <c r="K14" s="62">
        <v>2</v>
      </c>
      <c r="L14" s="62">
        <v>2</v>
      </c>
      <c r="M14" s="266">
        <f t="shared" si="0"/>
        <v>18</v>
      </c>
      <c r="N14" s="267">
        <f t="shared" si="1"/>
        <v>50</v>
      </c>
      <c r="P14" s="212">
        <v>36</v>
      </c>
    </row>
    <row r="15" spans="1:16" ht="15" customHeight="1" x14ac:dyDescent="0.25">
      <c r="A15" s="214">
        <f>ANASAYFA!A10</f>
        <v>7</v>
      </c>
      <c r="B15" s="214">
        <f>ANASAYFA!B10</f>
        <v>0</v>
      </c>
      <c r="C15" s="216">
        <f>ANASAYFA!C10</f>
        <v>0</v>
      </c>
      <c r="D15" s="62">
        <v>3</v>
      </c>
      <c r="E15" s="62">
        <v>3</v>
      </c>
      <c r="F15" s="62">
        <v>3</v>
      </c>
      <c r="G15" s="62">
        <v>3</v>
      </c>
      <c r="H15" s="62">
        <v>3</v>
      </c>
      <c r="I15" s="62">
        <v>3</v>
      </c>
      <c r="J15" s="62">
        <v>3</v>
      </c>
      <c r="K15" s="62">
        <v>3</v>
      </c>
      <c r="L15" s="62">
        <v>3</v>
      </c>
      <c r="M15" s="266">
        <f t="shared" si="0"/>
        <v>27</v>
      </c>
      <c r="N15" s="267">
        <f t="shared" si="1"/>
        <v>75</v>
      </c>
      <c r="P15" s="212">
        <v>36</v>
      </c>
    </row>
    <row r="16" spans="1:16" ht="15" customHeight="1" x14ac:dyDescent="0.25">
      <c r="A16" s="214">
        <f>ANASAYFA!A11</f>
        <v>8</v>
      </c>
      <c r="B16" s="214">
        <f>ANASAYFA!B11</f>
        <v>0</v>
      </c>
      <c r="C16" s="215">
        <f>ANASAYFA!C11</f>
        <v>0</v>
      </c>
      <c r="D16" s="62">
        <v>4</v>
      </c>
      <c r="E16" s="62">
        <v>4</v>
      </c>
      <c r="F16" s="62">
        <v>4</v>
      </c>
      <c r="G16" s="62">
        <v>4</v>
      </c>
      <c r="H16" s="62">
        <v>4</v>
      </c>
      <c r="I16" s="62">
        <v>4</v>
      </c>
      <c r="J16" s="62">
        <v>4</v>
      </c>
      <c r="K16" s="62">
        <v>4</v>
      </c>
      <c r="L16" s="62">
        <v>4</v>
      </c>
      <c r="M16" s="266">
        <f t="shared" si="0"/>
        <v>36</v>
      </c>
      <c r="N16" s="267">
        <f t="shared" si="1"/>
        <v>100</v>
      </c>
      <c r="P16" s="212">
        <v>36</v>
      </c>
    </row>
    <row r="17" spans="1:16" ht="15" customHeight="1" x14ac:dyDescent="0.25">
      <c r="A17" s="214">
        <f>ANASAYFA!A12</f>
        <v>9</v>
      </c>
      <c r="B17" s="214">
        <f>ANASAYFA!B12</f>
        <v>0</v>
      </c>
      <c r="C17" s="215">
        <f>ANASAYFA!C12</f>
        <v>0</v>
      </c>
      <c r="D17" s="62">
        <v>1</v>
      </c>
      <c r="E17" s="62">
        <v>1</v>
      </c>
      <c r="F17" s="62">
        <v>1</v>
      </c>
      <c r="G17" s="62">
        <v>1</v>
      </c>
      <c r="H17" s="62">
        <v>1</v>
      </c>
      <c r="I17" s="62">
        <v>1</v>
      </c>
      <c r="J17" s="62">
        <v>1</v>
      </c>
      <c r="K17" s="62">
        <v>1</v>
      </c>
      <c r="L17" s="62">
        <v>1</v>
      </c>
      <c r="M17" s="266">
        <f t="shared" si="0"/>
        <v>9</v>
      </c>
      <c r="N17" s="267">
        <f t="shared" si="1"/>
        <v>25</v>
      </c>
      <c r="P17" s="212">
        <v>36</v>
      </c>
    </row>
    <row r="18" spans="1:16" ht="15" customHeight="1" x14ac:dyDescent="0.25">
      <c r="A18" s="214">
        <f>ANASAYFA!A13</f>
        <v>10</v>
      </c>
      <c r="B18" s="214">
        <f>ANASAYFA!B13</f>
        <v>0</v>
      </c>
      <c r="C18" s="215">
        <f>ANASAYFA!C13</f>
        <v>0</v>
      </c>
      <c r="D18" s="62">
        <v>2</v>
      </c>
      <c r="E18" s="62">
        <v>2</v>
      </c>
      <c r="F18" s="62">
        <v>2</v>
      </c>
      <c r="G18" s="62">
        <v>2</v>
      </c>
      <c r="H18" s="62">
        <v>2</v>
      </c>
      <c r="I18" s="62">
        <v>2</v>
      </c>
      <c r="J18" s="62">
        <v>2</v>
      </c>
      <c r="K18" s="62">
        <v>2</v>
      </c>
      <c r="L18" s="62">
        <v>2</v>
      </c>
      <c r="M18" s="266">
        <f t="shared" si="0"/>
        <v>18</v>
      </c>
      <c r="N18" s="267">
        <f t="shared" si="1"/>
        <v>50</v>
      </c>
      <c r="P18" s="212">
        <v>36</v>
      </c>
    </row>
    <row r="19" spans="1:16" ht="15" customHeight="1" x14ac:dyDescent="0.25">
      <c r="A19" s="214">
        <f>ANASAYFA!A14</f>
        <v>11</v>
      </c>
      <c r="B19" s="214">
        <f>ANASAYFA!B14</f>
        <v>0</v>
      </c>
      <c r="C19" s="215">
        <f>ANASAYFA!C14</f>
        <v>0</v>
      </c>
      <c r="D19" s="62">
        <v>3</v>
      </c>
      <c r="E19" s="62">
        <v>3</v>
      </c>
      <c r="F19" s="62">
        <v>3</v>
      </c>
      <c r="G19" s="62">
        <v>3</v>
      </c>
      <c r="H19" s="62">
        <v>3</v>
      </c>
      <c r="I19" s="62">
        <v>3</v>
      </c>
      <c r="J19" s="62">
        <v>3</v>
      </c>
      <c r="K19" s="62">
        <v>3</v>
      </c>
      <c r="L19" s="62">
        <v>3</v>
      </c>
      <c r="M19" s="266">
        <f t="shared" si="0"/>
        <v>27</v>
      </c>
      <c r="N19" s="267">
        <f t="shared" si="1"/>
        <v>75</v>
      </c>
      <c r="P19" s="212">
        <v>36</v>
      </c>
    </row>
    <row r="20" spans="1:16" ht="15" customHeight="1" x14ac:dyDescent="0.25">
      <c r="A20" s="214">
        <f>ANASAYFA!A15</f>
        <v>12</v>
      </c>
      <c r="B20" s="214">
        <f>ANASAYFA!B15</f>
        <v>0</v>
      </c>
      <c r="C20" s="215">
        <f>ANASAYFA!C15</f>
        <v>0</v>
      </c>
      <c r="D20" s="62">
        <v>4</v>
      </c>
      <c r="E20" s="62">
        <v>4</v>
      </c>
      <c r="F20" s="62">
        <v>4</v>
      </c>
      <c r="G20" s="62">
        <v>4</v>
      </c>
      <c r="H20" s="62">
        <v>4</v>
      </c>
      <c r="I20" s="62">
        <v>4</v>
      </c>
      <c r="J20" s="62">
        <v>4</v>
      </c>
      <c r="K20" s="62">
        <v>4</v>
      </c>
      <c r="L20" s="62">
        <v>4</v>
      </c>
      <c r="M20" s="266">
        <f t="shared" si="0"/>
        <v>36</v>
      </c>
      <c r="N20" s="267">
        <f t="shared" si="1"/>
        <v>100</v>
      </c>
      <c r="P20" s="212">
        <v>36</v>
      </c>
    </row>
    <row r="21" spans="1:16" ht="15" customHeight="1" x14ac:dyDescent="0.25">
      <c r="A21" s="214">
        <f>ANASAYFA!A16</f>
        <v>13</v>
      </c>
      <c r="B21" s="214">
        <f>ANASAYFA!B16</f>
        <v>0</v>
      </c>
      <c r="C21" s="215">
        <f>ANASAYFA!C16</f>
        <v>0</v>
      </c>
      <c r="D21" s="62">
        <v>1</v>
      </c>
      <c r="E21" s="62">
        <v>1</v>
      </c>
      <c r="F21" s="62">
        <v>1</v>
      </c>
      <c r="G21" s="62">
        <v>1</v>
      </c>
      <c r="H21" s="62">
        <v>1</v>
      </c>
      <c r="I21" s="62">
        <v>1</v>
      </c>
      <c r="J21" s="62">
        <v>1</v>
      </c>
      <c r="K21" s="62">
        <v>1</v>
      </c>
      <c r="L21" s="62">
        <v>1</v>
      </c>
      <c r="M21" s="266">
        <f t="shared" si="0"/>
        <v>9</v>
      </c>
      <c r="N21" s="267">
        <f t="shared" si="1"/>
        <v>25</v>
      </c>
      <c r="P21" s="212">
        <v>36</v>
      </c>
    </row>
    <row r="22" spans="1:16" ht="15" customHeight="1" x14ac:dyDescent="0.25">
      <c r="A22" s="214">
        <f>ANASAYFA!A17</f>
        <v>14</v>
      </c>
      <c r="B22" s="214">
        <f>ANASAYFA!B17</f>
        <v>0</v>
      </c>
      <c r="C22" s="215">
        <f>ANASAYFA!C17</f>
        <v>0</v>
      </c>
      <c r="D22" s="62">
        <v>2</v>
      </c>
      <c r="E22" s="62">
        <v>2</v>
      </c>
      <c r="F22" s="62">
        <v>2</v>
      </c>
      <c r="G22" s="62">
        <v>2</v>
      </c>
      <c r="H22" s="62">
        <v>2</v>
      </c>
      <c r="I22" s="62">
        <v>2</v>
      </c>
      <c r="J22" s="62">
        <v>2</v>
      </c>
      <c r="K22" s="62">
        <v>2</v>
      </c>
      <c r="L22" s="62">
        <v>2</v>
      </c>
      <c r="M22" s="266">
        <f t="shared" si="0"/>
        <v>18</v>
      </c>
      <c r="N22" s="267">
        <f t="shared" si="1"/>
        <v>50</v>
      </c>
      <c r="P22" s="212">
        <v>36</v>
      </c>
    </row>
    <row r="23" spans="1:16" ht="15" customHeight="1" x14ac:dyDescent="0.25">
      <c r="A23" s="214">
        <f>ANASAYFA!A18</f>
        <v>15</v>
      </c>
      <c r="B23" s="214">
        <f>ANASAYFA!B18</f>
        <v>0</v>
      </c>
      <c r="C23" s="215">
        <f>ANASAYFA!C18</f>
        <v>0</v>
      </c>
      <c r="D23" s="62">
        <v>3</v>
      </c>
      <c r="E23" s="62">
        <v>3</v>
      </c>
      <c r="F23" s="62">
        <v>3</v>
      </c>
      <c r="G23" s="62">
        <v>3</v>
      </c>
      <c r="H23" s="62">
        <v>3</v>
      </c>
      <c r="I23" s="62">
        <v>3</v>
      </c>
      <c r="J23" s="62">
        <v>3</v>
      </c>
      <c r="K23" s="62">
        <v>3</v>
      </c>
      <c r="L23" s="62">
        <v>3</v>
      </c>
      <c r="M23" s="266">
        <f t="shared" si="0"/>
        <v>27</v>
      </c>
      <c r="N23" s="267">
        <f t="shared" si="1"/>
        <v>75</v>
      </c>
      <c r="P23" s="212">
        <v>36</v>
      </c>
    </row>
    <row r="24" spans="1:16" ht="15" customHeight="1" x14ac:dyDescent="0.25">
      <c r="A24" s="214">
        <f>ANASAYFA!A19</f>
        <v>16</v>
      </c>
      <c r="B24" s="214">
        <f>ANASAYFA!B19</f>
        <v>0</v>
      </c>
      <c r="C24" s="215">
        <f>ANASAYFA!C19</f>
        <v>0</v>
      </c>
      <c r="D24" s="62">
        <v>4</v>
      </c>
      <c r="E24" s="62">
        <v>4</v>
      </c>
      <c r="F24" s="62">
        <v>4</v>
      </c>
      <c r="G24" s="62">
        <v>4</v>
      </c>
      <c r="H24" s="62">
        <v>4</v>
      </c>
      <c r="I24" s="62">
        <v>4</v>
      </c>
      <c r="J24" s="62">
        <v>4</v>
      </c>
      <c r="K24" s="62">
        <v>4</v>
      </c>
      <c r="L24" s="62">
        <v>4</v>
      </c>
      <c r="M24" s="266">
        <f t="shared" si="0"/>
        <v>36</v>
      </c>
      <c r="N24" s="267">
        <f t="shared" si="1"/>
        <v>100</v>
      </c>
      <c r="P24" s="212">
        <v>36</v>
      </c>
    </row>
    <row r="25" spans="1:16" ht="15" customHeight="1" x14ac:dyDescent="0.25">
      <c r="A25" s="214">
        <f>ANASAYFA!A20</f>
        <v>17</v>
      </c>
      <c r="B25" s="214">
        <f>ANASAYFA!B20</f>
        <v>0</v>
      </c>
      <c r="C25" s="215">
        <f>ANASAYFA!C20</f>
        <v>0</v>
      </c>
      <c r="D25" s="62">
        <v>1</v>
      </c>
      <c r="E25" s="62">
        <v>1</v>
      </c>
      <c r="F25" s="62">
        <v>1</v>
      </c>
      <c r="G25" s="62">
        <v>1</v>
      </c>
      <c r="H25" s="62">
        <v>1</v>
      </c>
      <c r="I25" s="62">
        <v>1</v>
      </c>
      <c r="J25" s="62">
        <v>1</v>
      </c>
      <c r="K25" s="62">
        <v>1</v>
      </c>
      <c r="L25" s="62">
        <v>1</v>
      </c>
      <c r="M25" s="266">
        <f t="shared" si="0"/>
        <v>9</v>
      </c>
      <c r="N25" s="267">
        <f t="shared" si="1"/>
        <v>25</v>
      </c>
      <c r="P25" s="212">
        <v>36</v>
      </c>
    </row>
    <row r="26" spans="1:16" ht="15" customHeight="1" x14ac:dyDescent="0.25">
      <c r="A26" s="214">
        <f>ANASAYFA!A21</f>
        <v>18</v>
      </c>
      <c r="B26" s="214">
        <f>ANASAYFA!B21</f>
        <v>0</v>
      </c>
      <c r="C26" s="215">
        <f>ANASAYFA!C21</f>
        <v>0</v>
      </c>
      <c r="D26" s="62">
        <v>2</v>
      </c>
      <c r="E26" s="62">
        <v>2</v>
      </c>
      <c r="F26" s="62">
        <v>2</v>
      </c>
      <c r="G26" s="62">
        <v>2</v>
      </c>
      <c r="H26" s="62">
        <v>2</v>
      </c>
      <c r="I26" s="62">
        <v>2</v>
      </c>
      <c r="J26" s="62">
        <v>2</v>
      </c>
      <c r="K26" s="62">
        <v>2</v>
      </c>
      <c r="L26" s="62">
        <v>2</v>
      </c>
      <c r="M26" s="266">
        <f t="shared" si="0"/>
        <v>18</v>
      </c>
      <c r="N26" s="267">
        <f t="shared" si="1"/>
        <v>50</v>
      </c>
      <c r="P26" s="212">
        <v>36</v>
      </c>
    </row>
    <row r="27" spans="1:16" ht="15" customHeight="1" x14ac:dyDescent="0.25">
      <c r="A27" s="214">
        <f>ANASAYFA!A22</f>
        <v>19</v>
      </c>
      <c r="B27" s="214">
        <f>ANASAYFA!B22</f>
        <v>0</v>
      </c>
      <c r="C27" s="215">
        <f>ANASAYFA!C22</f>
        <v>0</v>
      </c>
      <c r="D27" s="62">
        <v>3</v>
      </c>
      <c r="E27" s="62">
        <v>3</v>
      </c>
      <c r="F27" s="62">
        <v>3</v>
      </c>
      <c r="G27" s="62">
        <v>3</v>
      </c>
      <c r="H27" s="62">
        <v>3</v>
      </c>
      <c r="I27" s="62">
        <v>3</v>
      </c>
      <c r="J27" s="62">
        <v>3</v>
      </c>
      <c r="K27" s="62">
        <v>3</v>
      </c>
      <c r="L27" s="62">
        <v>3</v>
      </c>
      <c r="M27" s="266">
        <f t="shared" si="0"/>
        <v>27</v>
      </c>
      <c r="N27" s="267">
        <f t="shared" si="1"/>
        <v>75</v>
      </c>
      <c r="P27" s="212">
        <v>36</v>
      </c>
    </row>
    <row r="28" spans="1:16" ht="15" customHeight="1" x14ac:dyDescent="0.25">
      <c r="A28" s="214">
        <f>ANASAYFA!A23</f>
        <v>20</v>
      </c>
      <c r="B28" s="214">
        <f>ANASAYFA!B23</f>
        <v>0</v>
      </c>
      <c r="C28" s="215">
        <f>ANASAYFA!C23</f>
        <v>0</v>
      </c>
      <c r="D28" s="62">
        <v>4</v>
      </c>
      <c r="E28" s="62">
        <v>4</v>
      </c>
      <c r="F28" s="62">
        <v>4</v>
      </c>
      <c r="G28" s="62">
        <v>4</v>
      </c>
      <c r="H28" s="62">
        <v>4</v>
      </c>
      <c r="I28" s="62">
        <v>4</v>
      </c>
      <c r="J28" s="62">
        <v>4</v>
      </c>
      <c r="K28" s="62">
        <v>4</v>
      </c>
      <c r="L28" s="62">
        <v>4</v>
      </c>
      <c r="M28" s="266">
        <f t="shared" si="0"/>
        <v>36</v>
      </c>
      <c r="N28" s="267">
        <f t="shared" si="1"/>
        <v>100</v>
      </c>
      <c r="P28" s="212">
        <v>36</v>
      </c>
    </row>
    <row r="29" spans="1:16" ht="15" customHeight="1" x14ac:dyDescent="0.25">
      <c r="A29" s="214">
        <f>ANASAYFA!A24</f>
        <v>21</v>
      </c>
      <c r="B29" s="214">
        <f>ANASAYFA!B24</f>
        <v>0</v>
      </c>
      <c r="C29" s="215">
        <f>ANASAYFA!C24</f>
        <v>0</v>
      </c>
      <c r="D29" s="62">
        <v>1</v>
      </c>
      <c r="E29" s="62">
        <v>1</v>
      </c>
      <c r="F29" s="62">
        <v>1</v>
      </c>
      <c r="G29" s="62">
        <v>1</v>
      </c>
      <c r="H29" s="62">
        <v>1</v>
      </c>
      <c r="I29" s="62">
        <v>1</v>
      </c>
      <c r="J29" s="62">
        <v>1</v>
      </c>
      <c r="K29" s="62">
        <v>1</v>
      </c>
      <c r="L29" s="62">
        <v>1</v>
      </c>
      <c r="M29" s="266">
        <f t="shared" si="0"/>
        <v>9</v>
      </c>
      <c r="N29" s="267">
        <f t="shared" si="1"/>
        <v>25</v>
      </c>
      <c r="P29" s="212">
        <v>36</v>
      </c>
    </row>
    <row r="30" spans="1:16" ht="15" customHeight="1" x14ac:dyDescent="0.25">
      <c r="A30" s="214">
        <f>ANASAYFA!A25</f>
        <v>22</v>
      </c>
      <c r="B30" s="214">
        <f>ANASAYFA!B25</f>
        <v>0</v>
      </c>
      <c r="C30" s="215">
        <f>ANASAYFA!C25</f>
        <v>0</v>
      </c>
      <c r="D30" s="62">
        <v>2</v>
      </c>
      <c r="E30" s="62">
        <v>2</v>
      </c>
      <c r="F30" s="62">
        <v>2</v>
      </c>
      <c r="G30" s="62">
        <v>2</v>
      </c>
      <c r="H30" s="62">
        <v>2</v>
      </c>
      <c r="I30" s="62">
        <v>2</v>
      </c>
      <c r="J30" s="62">
        <v>2</v>
      </c>
      <c r="K30" s="62">
        <v>2</v>
      </c>
      <c r="L30" s="62">
        <v>2</v>
      </c>
      <c r="M30" s="266">
        <f t="shared" si="0"/>
        <v>18</v>
      </c>
      <c r="N30" s="267">
        <f t="shared" si="1"/>
        <v>50</v>
      </c>
      <c r="P30" s="212">
        <v>36</v>
      </c>
    </row>
    <row r="31" spans="1:16" ht="15" customHeight="1" x14ac:dyDescent="0.25">
      <c r="A31" s="214">
        <f>ANASAYFA!A26</f>
        <v>23</v>
      </c>
      <c r="B31" s="214">
        <f>ANASAYFA!B26</f>
        <v>0</v>
      </c>
      <c r="C31" s="215">
        <f>ANASAYFA!C26</f>
        <v>0</v>
      </c>
      <c r="D31" s="62">
        <v>3</v>
      </c>
      <c r="E31" s="62">
        <v>3</v>
      </c>
      <c r="F31" s="62">
        <v>3</v>
      </c>
      <c r="G31" s="62">
        <v>3</v>
      </c>
      <c r="H31" s="62">
        <v>3</v>
      </c>
      <c r="I31" s="62">
        <v>3</v>
      </c>
      <c r="J31" s="62">
        <v>3</v>
      </c>
      <c r="K31" s="62">
        <v>3</v>
      </c>
      <c r="L31" s="62">
        <v>3</v>
      </c>
      <c r="M31" s="266">
        <f t="shared" si="0"/>
        <v>27</v>
      </c>
      <c r="N31" s="267">
        <f t="shared" si="1"/>
        <v>75</v>
      </c>
      <c r="P31" s="212">
        <v>36</v>
      </c>
    </row>
    <row r="32" spans="1:16" ht="15" customHeight="1" x14ac:dyDescent="0.25">
      <c r="A32" s="109"/>
      <c r="B32" s="109"/>
      <c r="C32" s="110"/>
      <c r="D32" s="117"/>
      <c r="E32" s="117"/>
      <c r="F32" s="117"/>
      <c r="G32" s="117"/>
      <c r="H32" s="117"/>
      <c r="I32" s="117"/>
      <c r="J32" s="117"/>
      <c r="K32" s="117"/>
      <c r="L32" s="117"/>
      <c r="M32" s="268"/>
      <c r="N32" s="269"/>
    </row>
    <row r="33" spans="13:14" ht="15" customHeight="1" x14ac:dyDescent="0.25">
      <c r="M33" s="71"/>
      <c r="N33" s="71"/>
    </row>
    <row r="34" spans="13:14" ht="15" customHeight="1" x14ac:dyDescent="0.25">
      <c r="M34" s="397">
        <f>ANASAYFA!J25</f>
        <v>0</v>
      </c>
      <c r="N34" s="397"/>
    </row>
    <row r="35" spans="13:14" ht="15" customHeight="1" x14ac:dyDescent="0.25">
      <c r="M35" s="397">
        <f>ANASAYFA!J26</f>
        <v>0</v>
      </c>
      <c r="N35" s="397"/>
    </row>
  </sheetData>
  <protectedRanges>
    <protectedRange sqref="A9:C32" name="Aralık1_1"/>
  </protectedRanges>
  <mergeCells count="17">
    <mergeCell ref="M35:N35"/>
    <mergeCell ref="J3:J8"/>
    <mergeCell ref="K3:K8"/>
    <mergeCell ref="M34:N34"/>
    <mergeCell ref="A2:N2"/>
    <mergeCell ref="M3:M8"/>
    <mergeCell ref="N3:N8"/>
    <mergeCell ref="A1:N1"/>
    <mergeCell ref="D3:D8"/>
    <mergeCell ref="F3:F8"/>
    <mergeCell ref="G3:G8"/>
    <mergeCell ref="H3:H8"/>
    <mergeCell ref="B3:B8"/>
    <mergeCell ref="C3:C8"/>
    <mergeCell ref="I3:I8"/>
    <mergeCell ref="L3:L8"/>
    <mergeCell ref="E3:E8"/>
  </mergeCells>
  <dataValidations xWindow="918" yWindow="385" count="2">
    <dataValidation allowBlank="1" showInputMessage="1" showErrorMessage="1" promptTitle="DİKKAT!" prompt="SEÇTİĞİNİZ HÜCREYE VERİ GİRİŞİ YAPMAYINIZ. AKSİ TAKTİRDE PROGRAM ÇALIŞMAZ." sqref="A1:D8 F1:N8 E1:E3 A9:C31 M32:N35" xr:uid="{00000000-0002-0000-0B00-000000000000}"/>
    <dataValidation allowBlank="1" showErrorMessage="1" sqref="M9:N31" xr:uid="{00000000-0002-0000-0B00-000001000000}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L35"/>
  <sheetViews>
    <sheetView zoomScale="63" zoomScaleNormal="63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I9" sqref="I9:J31"/>
    </sheetView>
  </sheetViews>
  <sheetFormatPr defaultColWidth="9.140625" defaultRowHeight="15.75" x14ac:dyDescent="0.25"/>
  <cols>
    <col min="1" max="2" width="5.7109375" style="17" customWidth="1"/>
    <col min="3" max="3" width="28.5703125" style="17" customWidth="1"/>
    <col min="4" max="8" width="15.5703125" style="1" customWidth="1"/>
    <col min="9" max="9" width="7.7109375" style="27" customWidth="1"/>
    <col min="10" max="10" width="13.7109375" style="3" customWidth="1"/>
    <col min="11" max="11" width="5.7109375" style="1" customWidth="1"/>
    <col min="12" max="14" width="7.7109375" style="1" customWidth="1"/>
    <col min="15" max="16384" width="9.140625" style="1"/>
  </cols>
  <sheetData>
    <row r="1" spans="1:12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2"/>
      <c r="J1" s="373"/>
    </row>
    <row r="2" spans="1:12" ht="20.100000000000001" customHeight="1" x14ac:dyDescent="0.25">
      <c r="A2" s="371" t="s">
        <v>49</v>
      </c>
      <c r="B2" s="372"/>
      <c r="C2" s="372"/>
      <c r="D2" s="372"/>
      <c r="E2" s="372"/>
      <c r="F2" s="372"/>
      <c r="G2" s="372"/>
      <c r="H2" s="372"/>
      <c r="I2" s="372"/>
      <c r="J2" s="373"/>
    </row>
    <row r="3" spans="1:12" ht="40.15" customHeight="1" x14ac:dyDescent="0.25">
      <c r="A3" s="13"/>
      <c r="B3" s="423"/>
      <c r="C3" s="425"/>
      <c r="D3" s="427" t="s">
        <v>134</v>
      </c>
      <c r="E3" s="427" t="s">
        <v>135</v>
      </c>
      <c r="F3" s="427" t="s">
        <v>86</v>
      </c>
      <c r="G3" s="427" t="s">
        <v>136</v>
      </c>
      <c r="H3" s="427" t="s">
        <v>87</v>
      </c>
      <c r="I3" s="359" t="s">
        <v>551</v>
      </c>
      <c r="J3" s="359" t="s">
        <v>553</v>
      </c>
    </row>
    <row r="4" spans="1:12" ht="40.15" customHeight="1" x14ac:dyDescent="0.25">
      <c r="A4" s="14"/>
      <c r="B4" s="424"/>
      <c r="C4" s="426"/>
      <c r="D4" s="428"/>
      <c r="E4" s="428"/>
      <c r="F4" s="428"/>
      <c r="G4" s="428"/>
      <c r="H4" s="428"/>
      <c r="I4" s="359"/>
      <c r="J4" s="359"/>
    </row>
    <row r="5" spans="1:12" ht="40.15" customHeight="1" x14ac:dyDescent="0.25">
      <c r="A5" s="14"/>
      <c r="B5" s="424"/>
      <c r="C5" s="426"/>
      <c r="D5" s="428"/>
      <c r="E5" s="428"/>
      <c r="F5" s="428"/>
      <c r="G5" s="428"/>
      <c r="H5" s="428"/>
      <c r="I5" s="359"/>
      <c r="J5" s="359"/>
    </row>
    <row r="6" spans="1:12" ht="40.15" customHeight="1" x14ac:dyDescent="0.25">
      <c r="A6" s="14"/>
      <c r="B6" s="424"/>
      <c r="C6" s="426"/>
      <c r="D6" s="428"/>
      <c r="E6" s="428"/>
      <c r="F6" s="428"/>
      <c r="G6" s="428"/>
      <c r="H6" s="428"/>
      <c r="I6" s="359"/>
      <c r="J6" s="359"/>
    </row>
    <row r="7" spans="1:12" ht="40.15" customHeight="1" x14ac:dyDescent="0.25">
      <c r="A7" s="14"/>
      <c r="B7" s="424"/>
      <c r="C7" s="426"/>
      <c r="D7" s="428"/>
      <c r="E7" s="428"/>
      <c r="F7" s="428"/>
      <c r="G7" s="428"/>
      <c r="H7" s="428"/>
      <c r="I7" s="359"/>
      <c r="J7" s="359"/>
    </row>
    <row r="8" spans="1:12" ht="40.15" customHeight="1" x14ac:dyDescent="0.25">
      <c r="A8" s="15"/>
      <c r="B8" s="424"/>
      <c r="C8" s="426"/>
      <c r="D8" s="429"/>
      <c r="E8" s="429"/>
      <c r="F8" s="429"/>
      <c r="G8" s="429"/>
      <c r="H8" s="429"/>
      <c r="I8" s="359"/>
      <c r="J8" s="359"/>
    </row>
    <row r="9" spans="1:12" ht="15" customHeight="1" x14ac:dyDescent="0.25">
      <c r="A9" s="214">
        <f>ANASAYFA!A4</f>
        <v>1</v>
      </c>
      <c r="B9" s="214">
        <f>ANASAYFA!B4</f>
        <v>0</v>
      </c>
      <c r="C9" s="215">
        <f>ANASAYFA!C4</f>
        <v>0</v>
      </c>
      <c r="D9" s="62">
        <v>1</v>
      </c>
      <c r="E9" s="62">
        <v>1</v>
      </c>
      <c r="F9" s="62">
        <v>1</v>
      </c>
      <c r="G9" s="62">
        <v>1</v>
      </c>
      <c r="H9" s="62">
        <v>1</v>
      </c>
      <c r="I9" s="270">
        <f>SUM(D9:H9)</f>
        <v>5</v>
      </c>
      <c r="J9" s="271">
        <f>ROUND((100*I9)/(L9),0)</f>
        <v>25</v>
      </c>
      <c r="L9" s="212">
        <v>20</v>
      </c>
    </row>
    <row r="10" spans="1:12" ht="15" customHeight="1" x14ac:dyDescent="0.25">
      <c r="A10" s="214">
        <f>ANASAYFA!A5</f>
        <v>2</v>
      </c>
      <c r="B10" s="214">
        <f>ANASAYFA!B5</f>
        <v>0</v>
      </c>
      <c r="C10" s="215">
        <f>ANASAYFA!C5</f>
        <v>0</v>
      </c>
      <c r="D10" s="62">
        <v>2</v>
      </c>
      <c r="E10" s="62">
        <v>2</v>
      </c>
      <c r="F10" s="62">
        <v>2</v>
      </c>
      <c r="G10" s="62">
        <v>2</v>
      </c>
      <c r="H10" s="62">
        <v>2</v>
      </c>
      <c r="I10" s="270">
        <f t="shared" ref="I10:I31" si="0">SUM(D10:H10)</f>
        <v>10</v>
      </c>
      <c r="J10" s="271">
        <f t="shared" ref="J10:J31" si="1">ROUND((100*I10)/(L10),0)</f>
        <v>50</v>
      </c>
      <c r="L10" s="212">
        <v>20</v>
      </c>
    </row>
    <row r="11" spans="1:12" ht="15" customHeight="1" x14ac:dyDescent="0.25">
      <c r="A11" s="214">
        <f>ANASAYFA!A6</f>
        <v>3</v>
      </c>
      <c r="B11" s="214">
        <f>ANASAYFA!B6</f>
        <v>0</v>
      </c>
      <c r="C11" s="215">
        <f>ANASAYFA!C6</f>
        <v>0</v>
      </c>
      <c r="D11" s="62">
        <v>3</v>
      </c>
      <c r="E11" s="62">
        <v>3</v>
      </c>
      <c r="F11" s="62">
        <v>3</v>
      </c>
      <c r="G11" s="62">
        <v>3</v>
      </c>
      <c r="H11" s="62">
        <v>3</v>
      </c>
      <c r="I11" s="270">
        <f t="shared" si="0"/>
        <v>15</v>
      </c>
      <c r="J11" s="271">
        <f t="shared" si="1"/>
        <v>75</v>
      </c>
      <c r="L11" s="212">
        <v>20</v>
      </c>
    </row>
    <row r="12" spans="1:12" ht="15" customHeight="1" x14ac:dyDescent="0.25">
      <c r="A12" s="214">
        <f>ANASAYFA!A7</f>
        <v>4</v>
      </c>
      <c r="B12" s="214">
        <f>ANASAYFA!B7</f>
        <v>0</v>
      </c>
      <c r="C12" s="215">
        <f>ANASAYFA!C7</f>
        <v>0</v>
      </c>
      <c r="D12" s="62">
        <v>4</v>
      </c>
      <c r="E12" s="62">
        <v>4</v>
      </c>
      <c r="F12" s="62">
        <v>4</v>
      </c>
      <c r="G12" s="62">
        <v>4</v>
      </c>
      <c r="H12" s="62">
        <v>4</v>
      </c>
      <c r="I12" s="270">
        <f t="shared" si="0"/>
        <v>20</v>
      </c>
      <c r="J12" s="271">
        <f t="shared" si="1"/>
        <v>100</v>
      </c>
      <c r="L12" s="212">
        <v>20</v>
      </c>
    </row>
    <row r="13" spans="1:12" ht="15" customHeight="1" x14ac:dyDescent="0.25">
      <c r="A13" s="214">
        <f>ANASAYFA!A8</f>
        <v>5</v>
      </c>
      <c r="B13" s="214">
        <f>ANASAYFA!B8</f>
        <v>0</v>
      </c>
      <c r="C13" s="215">
        <f>ANASAYFA!C8</f>
        <v>0</v>
      </c>
      <c r="D13" s="62">
        <v>1</v>
      </c>
      <c r="E13" s="62">
        <v>1</v>
      </c>
      <c r="F13" s="62">
        <v>1</v>
      </c>
      <c r="G13" s="62">
        <v>1</v>
      </c>
      <c r="H13" s="62">
        <v>1</v>
      </c>
      <c r="I13" s="270">
        <f>SUM(D13:H13)</f>
        <v>5</v>
      </c>
      <c r="J13" s="271">
        <f t="shared" si="1"/>
        <v>25</v>
      </c>
      <c r="L13" s="212">
        <v>20</v>
      </c>
    </row>
    <row r="14" spans="1:12" ht="15" customHeight="1" x14ac:dyDescent="0.25">
      <c r="A14" s="214">
        <f>ANASAYFA!A9</f>
        <v>6</v>
      </c>
      <c r="B14" s="214">
        <f>ANASAYFA!B9</f>
        <v>0</v>
      </c>
      <c r="C14" s="215">
        <f>ANASAYFA!C9</f>
        <v>0</v>
      </c>
      <c r="D14" s="62">
        <v>2</v>
      </c>
      <c r="E14" s="62">
        <v>2</v>
      </c>
      <c r="F14" s="62">
        <v>2</v>
      </c>
      <c r="G14" s="62">
        <v>2</v>
      </c>
      <c r="H14" s="62">
        <v>2</v>
      </c>
      <c r="I14" s="270">
        <f>SUM(D14:H14)</f>
        <v>10</v>
      </c>
      <c r="J14" s="271">
        <f t="shared" si="1"/>
        <v>50</v>
      </c>
      <c r="L14" s="212">
        <v>20</v>
      </c>
    </row>
    <row r="15" spans="1:12" ht="15" customHeight="1" x14ac:dyDescent="0.25">
      <c r="A15" s="214">
        <f>ANASAYFA!A10</f>
        <v>7</v>
      </c>
      <c r="B15" s="214">
        <f>ANASAYFA!B10</f>
        <v>0</v>
      </c>
      <c r="C15" s="216">
        <f>ANASAYFA!C10</f>
        <v>0</v>
      </c>
      <c r="D15" s="62">
        <v>3</v>
      </c>
      <c r="E15" s="62">
        <v>3</v>
      </c>
      <c r="F15" s="62">
        <v>3</v>
      </c>
      <c r="G15" s="62">
        <v>3</v>
      </c>
      <c r="H15" s="62">
        <v>3</v>
      </c>
      <c r="I15" s="270">
        <f>SUM(D15:H15)</f>
        <v>15</v>
      </c>
      <c r="J15" s="271">
        <f t="shared" si="1"/>
        <v>75</v>
      </c>
      <c r="L15" s="212">
        <v>20</v>
      </c>
    </row>
    <row r="16" spans="1:12" ht="15" customHeight="1" x14ac:dyDescent="0.25">
      <c r="A16" s="214">
        <f>ANASAYFA!A11</f>
        <v>8</v>
      </c>
      <c r="B16" s="214">
        <f>ANASAYFA!B11</f>
        <v>0</v>
      </c>
      <c r="C16" s="215">
        <f>ANASAYFA!C11</f>
        <v>0</v>
      </c>
      <c r="D16" s="62">
        <v>4</v>
      </c>
      <c r="E16" s="62">
        <v>4</v>
      </c>
      <c r="F16" s="62">
        <v>4</v>
      </c>
      <c r="G16" s="62">
        <v>4</v>
      </c>
      <c r="H16" s="62">
        <v>4</v>
      </c>
      <c r="I16" s="270">
        <f>SUM(D16:H16)</f>
        <v>20</v>
      </c>
      <c r="J16" s="271">
        <f t="shared" si="1"/>
        <v>100</v>
      </c>
      <c r="L16" s="212">
        <v>20</v>
      </c>
    </row>
    <row r="17" spans="1:12" ht="15" customHeight="1" x14ac:dyDescent="0.25">
      <c r="A17" s="214">
        <f>ANASAYFA!A12</f>
        <v>9</v>
      </c>
      <c r="B17" s="214">
        <f>ANASAYFA!B12</f>
        <v>0</v>
      </c>
      <c r="C17" s="215">
        <f>ANASAYFA!C12</f>
        <v>0</v>
      </c>
      <c r="D17" s="62">
        <v>1</v>
      </c>
      <c r="E17" s="62">
        <v>1</v>
      </c>
      <c r="F17" s="62">
        <v>1</v>
      </c>
      <c r="G17" s="62">
        <v>1</v>
      </c>
      <c r="H17" s="62">
        <v>1</v>
      </c>
      <c r="I17" s="270">
        <f>SUM(D17:H17)</f>
        <v>5</v>
      </c>
      <c r="J17" s="271">
        <f t="shared" si="1"/>
        <v>25</v>
      </c>
      <c r="L17" s="212">
        <v>20</v>
      </c>
    </row>
    <row r="18" spans="1:12" ht="15" customHeight="1" x14ac:dyDescent="0.25">
      <c r="A18" s="214">
        <f>ANASAYFA!A13</f>
        <v>10</v>
      </c>
      <c r="B18" s="214">
        <f>ANASAYFA!B13</f>
        <v>0</v>
      </c>
      <c r="C18" s="215">
        <f>ANASAYFA!C13</f>
        <v>0</v>
      </c>
      <c r="D18" s="62">
        <v>2</v>
      </c>
      <c r="E18" s="62">
        <v>2</v>
      </c>
      <c r="F18" s="62">
        <v>2</v>
      </c>
      <c r="G18" s="62">
        <v>2</v>
      </c>
      <c r="H18" s="62">
        <v>2</v>
      </c>
      <c r="I18" s="270">
        <f t="shared" si="0"/>
        <v>10</v>
      </c>
      <c r="J18" s="271">
        <f t="shared" si="1"/>
        <v>50</v>
      </c>
      <c r="L18" s="212">
        <v>20</v>
      </c>
    </row>
    <row r="19" spans="1:12" ht="15" customHeight="1" x14ac:dyDescent="0.25">
      <c r="A19" s="214">
        <f>ANASAYFA!A14</f>
        <v>11</v>
      </c>
      <c r="B19" s="214">
        <f>ANASAYFA!B14</f>
        <v>0</v>
      </c>
      <c r="C19" s="215">
        <f>ANASAYFA!C14</f>
        <v>0</v>
      </c>
      <c r="D19" s="62">
        <v>3</v>
      </c>
      <c r="E19" s="62">
        <v>3</v>
      </c>
      <c r="F19" s="62">
        <v>3</v>
      </c>
      <c r="G19" s="62">
        <v>3</v>
      </c>
      <c r="H19" s="62">
        <v>3</v>
      </c>
      <c r="I19" s="270">
        <f t="shared" si="0"/>
        <v>15</v>
      </c>
      <c r="J19" s="271">
        <f t="shared" si="1"/>
        <v>75</v>
      </c>
      <c r="L19" s="212">
        <v>20</v>
      </c>
    </row>
    <row r="20" spans="1:12" ht="15" customHeight="1" x14ac:dyDescent="0.25">
      <c r="A20" s="214">
        <f>ANASAYFA!A15</f>
        <v>12</v>
      </c>
      <c r="B20" s="214">
        <f>ANASAYFA!B15</f>
        <v>0</v>
      </c>
      <c r="C20" s="215">
        <f>ANASAYFA!C15</f>
        <v>0</v>
      </c>
      <c r="D20" s="62">
        <v>4</v>
      </c>
      <c r="E20" s="62">
        <v>4</v>
      </c>
      <c r="F20" s="62">
        <v>4</v>
      </c>
      <c r="G20" s="62">
        <v>4</v>
      </c>
      <c r="H20" s="62">
        <v>4</v>
      </c>
      <c r="I20" s="270">
        <f t="shared" si="0"/>
        <v>20</v>
      </c>
      <c r="J20" s="271">
        <f t="shared" si="1"/>
        <v>100</v>
      </c>
      <c r="L20" s="212">
        <v>20</v>
      </c>
    </row>
    <row r="21" spans="1:12" ht="15" customHeight="1" x14ac:dyDescent="0.25">
      <c r="A21" s="214">
        <f>ANASAYFA!A16</f>
        <v>13</v>
      </c>
      <c r="B21" s="214">
        <f>ANASAYFA!B16</f>
        <v>0</v>
      </c>
      <c r="C21" s="215">
        <f>ANASAYFA!C16</f>
        <v>0</v>
      </c>
      <c r="D21" s="62">
        <v>1</v>
      </c>
      <c r="E21" s="62">
        <v>1</v>
      </c>
      <c r="F21" s="62">
        <v>1</v>
      </c>
      <c r="G21" s="62">
        <v>1</v>
      </c>
      <c r="H21" s="62">
        <v>1</v>
      </c>
      <c r="I21" s="270">
        <f t="shared" si="0"/>
        <v>5</v>
      </c>
      <c r="J21" s="271">
        <f t="shared" si="1"/>
        <v>25</v>
      </c>
      <c r="L21" s="212">
        <v>20</v>
      </c>
    </row>
    <row r="22" spans="1:12" ht="15" customHeight="1" x14ac:dyDescent="0.25">
      <c r="A22" s="214">
        <f>ANASAYFA!A17</f>
        <v>14</v>
      </c>
      <c r="B22" s="214">
        <f>ANASAYFA!B17</f>
        <v>0</v>
      </c>
      <c r="C22" s="215">
        <f>ANASAYFA!C17</f>
        <v>0</v>
      </c>
      <c r="D22" s="62">
        <v>2</v>
      </c>
      <c r="E22" s="62">
        <v>2</v>
      </c>
      <c r="F22" s="62">
        <v>2</v>
      </c>
      <c r="G22" s="62">
        <v>2</v>
      </c>
      <c r="H22" s="62">
        <v>2</v>
      </c>
      <c r="I22" s="270">
        <f t="shared" si="0"/>
        <v>10</v>
      </c>
      <c r="J22" s="271">
        <f t="shared" si="1"/>
        <v>50</v>
      </c>
      <c r="L22" s="212">
        <v>20</v>
      </c>
    </row>
    <row r="23" spans="1:12" ht="15" customHeight="1" x14ac:dyDescent="0.25">
      <c r="A23" s="214">
        <f>ANASAYFA!A18</f>
        <v>15</v>
      </c>
      <c r="B23" s="214">
        <f>ANASAYFA!B18</f>
        <v>0</v>
      </c>
      <c r="C23" s="215">
        <f>ANASAYFA!C18</f>
        <v>0</v>
      </c>
      <c r="D23" s="62">
        <v>3</v>
      </c>
      <c r="E23" s="62">
        <v>3</v>
      </c>
      <c r="F23" s="62">
        <v>3</v>
      </c>
      <c r="G23" s="62">
        <v>3</v>
      </c>
      <c r="H23" s="62">
        <v>3</v>
      </c>
      <c r="I23" s="270">
        <f t="shared" si="0"/>
        <v>15</v>
      </c>
      <c r="J23" s="271">
        <f t="shared" si="1"/>
        <v>75</v>
      </c>
      <c r="L23" s="212">
        <v>20</v>
      </c>
    </row>
    <row r="24" spans="1:12" ht="15" customHeight="1" x14ac:dyDescent="0.25">
      <c r="A24" s="214">
        <f>ANASAYFA!A19</f>
        <v>16</v>
      </c>
      <c r="B24" s="214">
        <f>ANASAYFA!B19</f>
        <v>0</v>
      </c>
      <c r="C24" s="215">
        <f>ANASAYFA!C19</f>
        <v>0</v>
      </c>
      <c r="D24" s="62">
        <v>4</v>
      </c>
      <c r="E24" s="62">
        <v>4</v>
      </c>
      <c r="F24" s="62">
        <v>4</v>
      </c>
      <c r="G24" s="62">
        <v>4</v>
      </c>
      <c r="H24" s="62">
        <v>4</v>
      </c>
      <c r="I24" s="270">
        <f t="shared" si="0"/>
        <v>20</v>
      </c>
      <c r="J24" s="271">
        <f t="shared" si="1"/>
        <v>100</v>
      </c>
      <c r="L24" s="212">
        <v>20</v>
      </c>
    </row>
    <row r="25" spans="1:12" ht="15" customHeight="1" x14ac:dyDescent="0.25">
      <c r="A25" s="214">
        <f>ANASAYFA!A20</f>
        <v>17</v>
      </c>
      <c r="B25" s="214">
        <f>ANASAYFA!B20</f>
        <v>0</v>
      </c>
      <c r="C25" s="215">
        <f>ANASAYFA!C20</f>
        <v>0</v>
      </c>
      <c r="D25" s="62">
        <v>1</v>
      </c>
      <c r="E25" s="62">
        <v>1</v>
      </c>
      <c r="F25" s="62">
        <v>1</v>
      </c>
      <c r="G25" s="62">
        <v>1</v>
      </c>
      <c r="H25" s="62">
        <v>1</v>
      </c>
      <c r="I25" s="270">
        <f t="shared" si="0"/>
        <v>5</v>
      </c>
      <c r="J25" s="271">
        <f t="shared" si="1"/>
        <v>25</v>
      </c>
      <c r="L25" s="212">
        <v>20</v>
      </c>
    </row>
    <row r="26" spans="1:12" ht="15" customHeight="1" x14ac:dyDescent="0.25">
      <c r="A26" s="214">
        <f>ANASAYFA!A21</f>
        <v>18</v>
      </c>
      <c r="B26" s="214">
        <f>ANASAYFA!B21</f>
        <v>0</v>
      </c>
      <c r="C26" s="215">
        <f>ANASAYFA!C21</f>
        <v>0</v>
      </c>
      <c r="D26" s="62">
        <v>2</v>
      </c>
      <c r="E26" s="62">
        <v>2</v>
      </c>
      <c r="F26" s="62">
        <v>2</v>
      </c>
      <c r="G26" s="62">
        <v>2</v>
      </c>
      <c r="H26" s="62">
        <v>2</v>
      </c>
      <c r="I26" s="270">
        <f t="shared" si="0"/>
        <v>10</v>
      </c>
      <c r="J26" s="271">
        <f t="shared" si="1"/>
        <v>50</v>
      </c>
      <c r="L26" s="212">
        <v>20</v>
      </c>
    </row>
    <row r="27" spans="1:12" ht="15" customHeight="1" x14ac:dyDescent="0.25">
      <c r="A27" s="214">
        <f>ANASAYFA!A22</f>
        <v>19</v>
      </c>
      <c r="B27" s="214">
        <f>ANASAYFA!B22</f>
        <v>0</v>
      </c>
      <c r="C27" s="215">
        <f>ANASAYFA!C22</f>
        <v>0</v>
      </c>
      <c r="D27" s="62">
        <v>3</v>
      </c>
      <c r="E27" s="62">
        <v>3</v>
      </c>
      <c r="F27" s="62">
        <v>3</v>
      </c>
      <c r="G27" s="62">
        <v>3</v>
      </c>
      <c r="H27" s="62">
        <v>3</v>
      </c>
      <c r="I27" s="270">
        <f t="shared" si="0"/>
        <v>15</v>
      </c>
      <c r="J27" s="271">
        <f t="shared" si="1"/>
        <v>75</v>
      </c>
      <c r="L27" s="212">
        <v>20</v>
      </c>
    </row>
    <row r="28" spans="1:12" ht="15" customHeight="1" x14ac:dyDescent="0.25">
      <c r="A28" s="214">
        <f>ANASAYFA!A23</f>
        <v>20</v>
      </c>
      <c r="B28" s="214">
        <f>ANASAYFA!B23</f>
        <v>0</v>
      </c>
      <c r="C28" s="215">
        <f>ANASAYFA!C23</f>
        <v>0</v>
      </c>
      <c r="D28" s="62">
        <v>4</v>
      </c>
      <c r="E28" s="62">
        <v>4</v>
      </c>
      <c r="F28" s="62">
        <v>4</v>
      </c>
      <c r="G28" s="62">
        <v>4</v>
      </c>
      <c r="H28" s="62">
        <v>4</v>
      </c>
      <c r="I28" s="270">
        <f t="shared" si="0"/>
        <v>20</v>
      </c>
      <c r="J28" s="271">
        <f t="shared" si="1"/>
        <v>100</v>
      </c>
      <c r="L28" s="212">
        <v>20</v>
      </c>
    </row>
    <row r="29" spans="1:12" ht="15" customHeight="1" x14ac:dyDescent="0.25">
      <c r="A29" s="214">
        <f>ANASAYFA!A24</f>
        <v>21</v>
      </c>
      <c r="B29" s="214">
        <f>ANASAYFA!B24</f>
        <v>0</v>
      </c>
      <c r="C29" s="215">
        <f>ANASAYFA!C24</f>
        <v>0</v>
      </c>
      <c r="D29" s="62">
        <v>1</v>
      </c>
      <c r="E29" s="62">
        <v>1</v>
      </c>
      <c r="F29" s="62">
        <v>1</v>
      </c>
      <c r="G29" s="62">
        <v>1</v>
      </c>
      <c r="H29" s="62">
        <v>1</v>
      </c>
      <c r="I29" s="270">
        <f t="shared" si="0"/>
        <v>5</v>
      </c>
      <c r="J29" s="271">
        <f t="shared" si="1"/>
        <v>25</v>
      </c>
      <c r="L29" s="212">
        <v>20</v>
      </c>
    </row>
    <row r="30" spans="1:12" ht="15" customHeight="1" x14ac:dyDescent="0.25">
      <c r="A30" s="214">
        <f>ANASAYFA!A25</f>
        <v>22</v>
      </c>
      <c r="B30" s="214">
        <f>ANASAYFA!B25</f>
        <v>0</v>
      </c>
      <c r="C30" s="215">
        <f>ANASAYFA!C25</f>
        <v>0</v>
      </c>
      <c r="D30" s="62">
        <v>2</v>
      </c>
      <c r="E30" s="62">
        <v>2</v>
      </c>
      <c r="F30" s="62">
        <v>2</v>
      </c>
      <c r="G30" s="62">
        <v>2</v>
      </c>
      <c r="H30" s="62">
        <v>2</v>
      </c>
      <c r="I30" s="270">
        <f t="shared" si="0"/>
        <v>10</v>
      </c>
      <c r="J30" s="271">
        <f t="shared" si="1"/>
        <v>50</v>
      </c>
      <c r="L30" s="212">
        <v>20</v>
      </c>
    </row>
    <row r="31" spans="1:12" ht="15" customHeight="1" x14ac:dyDescent="0.25">
      <c r="A31" s="214">
        <f>ANASAYFA!A26</f>
        <v>23</v>
      </c>
      <c r="B31" s="214">
        <f>ANASAYFA!B26</f>
        <v>0</v>
      </c>
      <c r="C31" s="215">
        <f>ANASAYFA!C26</f>
        <v>0</v>
      </c>
      <c r="D31" s="62">
        <v>3</v>
      </c>
      <c r="E31" s="62">
        <v>3</v>
      </c>
      <c r="F31" s="62">
        <v>3</v>
      </c>
      <c r="G31" s="62">
        <v>3</v>
      </c>
      <c r="H31" s="62">
        <v>3</v>
      </c>
      <c r="I31" s="270">
        <f t="shared" si="0"/>
        <v>15</v>
      </c>
      <c r="J31" s="271">
        <f t="shared" si="1"/>
        <v>75</v>
      </c>
      <c r="L31" s="212">
        <v>20</v>
      </c>
    </row>
    <row r="32" spans="1:12" ht="15" customHeight="1" x14ac:dyDescent="0.25">
      <c r="A32" s="109"/>
      <c r="B32" s="109"/>
      <c r="C32" s="114"/>
      <c r="D32" s="116"/>
      <c r="E32" s="116"/>
      <c r="F32" s="116"/>
      <c r="G32" s="116"/>
      <c r="H32" s="116"/>
      <c r="I32" s="140"/>
      <c r="J32" s="116"/>
    </row>
    <row r="33" spans="4:10" ht="15" customHeight="1" x14ac:dyDescent="0.25">
      <c r="D33" s="71"/>
      <c r="E33" s="71"/>
      <c r="F33" s="71"/>
      <c r="G33" s="71"/>
      <c r="H33" s="71"/>
      <c r="I33" s="138"/>
      <c r="J33" s="71"/>
    </row>
    <row r="34" spans="4:10" ht="15" customHeight="1" x14ac:dyDescent="0.25">
      <c r="D34" s="71"/>
      <c r="E34" s="71"/>
      <c r="F34" s="71"/>
      <c r="G34" s="71"/>
      <c r="H34" s="71"/>
      <c r="I34" s="397">
        <f>ANASAYFA!J25</f>
        <v>0</v>
      </c>
      <c r="J34" s="397"/>
    </row>
    <row r="35" spans="4:10" ht="15" customHeight="1" x14ac:dyDescent="0.25">
      <c r="D35" s="71"/>
      <c r="E35" s="71"/>
      <c r="F35" s="71"/>
      <c r="G35" s="71"/>
      <c r="H35" s="71"/>
      <c r="I35" s="397">
        <f>ANASAYFA!J26</f>
        <v>0</v>
      </c>
      <c r="J35" s="397"/>
    </row>
  </sheetData>
  <protectedRanges>
    <protectedRange sqref="A9:C32" name="Aralık1_1_1"/>
  </protectedRanges>
  <mergeCells count="13">
    <mergeCell ref="A1:J1"/>
    <mergeCell ref="B3:B8"/>
    <mergeCell ref="C3:C8"/>
    <mergeCell ref="E3:E8"/>
    <mergeCell ref="A2:J2"/>
    <mergeCell ref="G3:G8"/>
    <mergeCell ref="I35:J35"/>
    <mergeCell ref="F3:F8"/>
    <mergeCell ref="I34:J34"/>
    <mergeCell ref="D3:D8"/>
    <mergeCell ref="H3:H8"/>
    <mergeCell ref="I3:I8"/>
    <mergeCell ref="J3:J8"/>
  </mergeCells>
  <dataValidations xWindow="829" yWindow="393" count="1">
    <dataValidation allowBlank="1" showInputMessage="1" showErrorMessage="1" promptTitle="DİKKAT!" prompt="SEÇTİĞİNİZ HÜCREYE VERİ GİRİŞİ YAPMAYINIZ. AKSİ TAKTİRDE PROGRAM ÇALIŞMAZ." sqref="A1:J8 A9:C31 I9:J35" xr:uid="{00000000-0002-0000-0C00-000000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U35"/>
  <sheetViews>
    <sheetView zoomScale="63" zoomScaleNormal="63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W16" sqref="W16"/>
    </sheetView>
  </sheetViews>
  <sheetFormatPr defaultColWidth="9.140625" defaultRowHeight="15.75" x14ac:dyDescent="0.25"/>
  <cols>
    <col min="1" max="2" width="5.7109375" style="17" customWidth="1"/>
    <col min="3" max="3" width="28.28515625" style="17" customWidth="1"/>
    <col min="4" max="17" width="6.85546875" style="1" customWidth="1"/>
    <col min="18" max="18" width="11.42578125" style="3" customWidth="1"/>
    <col min="19" max="19" width="13.7109375" style="3" customWidth="1"/>
    <col min="20" max="20" width="5.7109375" style="1" customWidth="1"/>
    <col min="21" max="23" width="7.7109375" style="1" customWidth="1"/>
    <col min="24" max="16384" width="9.140625" style="1"/>
  </cols>
  <sheetData>
    <row r="1" spans="1:21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3"/>
    </row>
    <row r="2" spans="1:21" ht="20.100000000000001" customHeight="1" x14ac:dyDescent="0.25">
      <c r="A2" s="371" t="s">
        <v>554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3"/>
    </row>
    <row r="3" spans="1:21" ht="40.15" customHeight="1" x14ac:dyDescent="0.25">
      <c r="A3" s="13"/>
      <c r="B3" s="423"/>
      <c r="C3" s="425"/>
      <c r="D3" s="427" t="s">
        <v>269</v>
      </c>
      <c r="E3" s="436" t="s">
        <v>270</v>
      </c>
      <c r="F3" s="439" t="s">
        <v>271</v>
      </c>
      <c r="G3" s="430" t="s">
        <v>272</v>
      </c>
      <c r="H3" s="430" t="s">
        <v>273</v>
      </c>
      <c r="I3" s="430" t="s">
        <v>274</v>
      </c>
      <c r="J3" s="430" t="s">
        <v>276</v>
      </c>
      <c r="K3" s="430" t="s">
        <v>277</v>
      </c>
      <c r="L3" s="430" t="s">
        <v>278</v>
      </c>
      <c r="M3" s="430" t="s">
        <v>279</v>
      </c>
      <c r="N3" s="430" t="s">
        <v>280</v>
      </c>
      <c r="O3" s="430" t="s">
        <v>281</v>
      </c>
      <c r="P3" s="430" t="s">
        <v>282</v>
      </c>
      <c r="Q3" s="433" t="s">
        <v>283</v>
      </c>
      <c r="R3" s="359" t="s">
        <v>551</v>
      </c>
      <c r="S3" s="359" t="s">
        <v>553</v>
      </c>
    </row>
    <row r="4" spans="1:21" ht="40.15" customHeight="1" x14ac:dyDescent="0.25">
      <c r="A4" s="14"/>
      <c r="B4" s="424"/>
      <c r="C4" s="426"/>
      <c r="D4" s="428"/>
      <c r="E4" s="437"/>
      <c r="F4" s="440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4"/>
      <c r="R4" s="359"/>
      <c r="S4" s="359"/>
    </row>
    <row r="5" spans="1:21" ht="40.15" customHeight="1" x14ac:dyDescent="0.25">
      <c r="A5" s="14"/>
      <c r="B5" s="424"/>
      <c r="C5" s="426"/>
      <c r="D5" s="428"/>
      <c r="E5" s="437"/>
      <c r="F5" s="440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4"/>
      <c r="R5" s="359"/>
      <c r="S5" s="359"/>
    </row>
    <row r="6" spans="1:21" ht="40.15" customHeight="1" x14ac:dyDescent="0.25">
      <c r="A6" s="14"/>
      <c r="B6" s="424"/>
      <c r="C6" s="426"/>
      <c r="D6" s="428"/>
      <c r="E6" s="437"/>
      <c r="F6" s="440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4"/>
      <c r="R6" s="359"/>
      <c r="S6" s="359"/>
    </row>
    <row r="7" spans="1:21" ht="40.15" customHeight="1" x14ac:dyDescent="0.25">
      <c r="A7" s="14"/>
      <c r="B7" s="424"/>
      <c r="C7" s="426"/>
      <c r="D7" s="428"/>
      <c r="E7" s="437"/>
      <c r="F7" s="440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4"/>
      <c r="R7" s="359"/>
      <c r="S7" s="359"/>
    </row>
    <row r="8" spans="1:21" ht="40.15" customHeight="1" x14ac:dyDescent="0.25">
      <c r="A8" s="15"/>
      <c r="B8" s="424"/>
      <c r="C8" s="426"/>
      <c r="D8" s="429"/>
      <c r="E8" s="438"/>
      <c r="F8" s="441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5"/>
      <c r="R8" s="359"/>
      <c r="S8" s="359"/>
    </row>
    <row r="9" spans="1:21" ht="15" customHeight="1" x14ac:dyDescent="0.25">
      <c r="A9" s="214">
        <f>ANASAYFA!A4</f>
        <v>1</v>
      </c>
      <c r="B9" s="214">
        <f>ANASAYFA!B4</f>
        <v>0</v>
      </c>
      <c r="C9" s="215">
        <f>ANASAYFA!C4</f>
        <v>0</v>
      </c>
      <c r="D9" s="62">
        <v>3</v>
      </c>
      <c r="E9" s="62">
        <v>3</v>
      </c>
      <c r="F9" s="62">
        <v>3</v>
      </c>
      <c r="G9" s="62">
        <v>3</v>
      </c>
      <c r="H9" s="62">
        <v>3</v>
      </c>
      <c r="I9" s="62">
        <v>3</v>
      </c>
      <c r="J9" s="62">
        <v>3</v>
      </c>
      <c r="K9" s="62">
        <v>3</v>
      </c>
      <c r="L9" s="62">
        <v>3</v>
      </c>
      <c r="M9" s="62">
        <v>3</v>
      </c>
      <c r="N9" s="62">
        <v>3</v>
      </c>
      <c r="O9" s="62">
        <v>3</v>
      </c>
      <c r="P9" s="62">
        <v>3</v>
      </c>
      <c r="Q9" s="62">
        <v>3</v>
      </c>
      <c r="R9" s="272">
        <f>SUM(D9:Q9)</f>
        <v>42</v>
      </c>
      <c r="S9" s="271">
        <f>ROUND((100*R9)/(U9),0)</f>
        <v>75</v>
      </c>
      <c r="U9" s="212">
        <v>56</v>
      </c>
    </row>
    <row r="10" spans="1:21" ht="15" customHeight="1" x14ac:dyDescent="0.25">
      <c r="A10" s="214">
        <f>ANASAYFA!A5</f>
        <v>2</v>
      </c>
      <c r="B10" s="214">
        <f>ANASAYFA!B5</f>
        <v>0</v>
      </c>
      <c r="C10" s="215">
        <f>ANASAYFA!C5</f>
        <v>0</v>
      </c>
      <c r="D10" s="62">
        <v>4</v>
      </c>
      <c r="E10" s="62">
        <v>4</v>
      </c>
      <c r="F10" s="62">
        <v>4</v>
      </c>
      <c r="G10" s="62">
        <v>4</v>
      </c>
      <c r="H10" s="62">
        <v>4</v>
      </c>
      <c r="I10" s="62">
        <v>4</v>
      </c>
      <c r="J10" s="62">
        <v>4</v>
      </c>
      <c r="K10" s="62">
        <v>4</v>
      </c>
      <c r="L10" s="62">
        <v>4</v>
      </c>
      <c r="M10" s="62">
        <v>4</v>
      </c>
      <c r="N10" s="62">
        <v>4</v>
      </c>
      <c r="O10" s="62">
        <v>4</v>
      </c>
      <c r="P10" s="62">
        <v>4</v>
      </c>
      <c r="Q10" s="62">
        <v>4</v>
      </c>
      <c r="R10" s="272">
        <f t="shared" ref="R10:R31" si="0">SUM(D10:Q10)</f>
        <v>56</v>
      </c>
      <c r="S10" s="271">
        <f t="shared" ref="S10:S31" si="1">ROUND((100*R10)/(U10),0)</f>
        <v>100</v>
      </c>
      <c r="U10" s="212">
        <v>56</v>
      </c>
    </row>
    <row r="11" spans="1:21" ht="15" customHeight="1" x14ac:dyDescent="0.25">
      <c r="A11" s="214">
        <f>ANASAYFA!A6</f>
        <v>3</v>
      </c>
      <c r="B11" s="214">
        <f>ANASAYFA!B6</f>
        <v>0</v>
      </c>
      <c r="C11" s="215">
        <f>ANASAYFA!C6</f>
        <v>0</v>
      </c>
      <c r="D11" s="62">
        <v>1</v>
      </c>
      <c r="E11" s="62">
        <v>1</v>
      </c>
      <c r="F11" s="62">
        <v>1</v>
      </c>
      <c r="G11" s="62">
        <v>1</v>
      </c>
      <c r="H11" s="62">
        <v>1</v>
      </c>
      <c r="I11" s="62">
        <v>1</v>
      </c>
      <c r="J11" s="62">
        <v>1</v>
      </c>
      <c r="K11" s="62">
        <v>1</v>
      </c>
      <c r="L11" s="62">
        <v>1</v>
      </c>
      <c r="M11" s="62">
        <v>1</v>
      </c>
      <c r="N11" s="62">
        <v>1</v>
      </c>
      <c r="O11" s="62">
        <v>1</v>
      </c>
      <c r="P11" s="62">
        <v>1</v>
      </c>
      <c r="Q11" s="62">
        <v>1</v>
      </c>
      <c r="R11" s="272">
        <f t="shared" si="0"/>
        <v>14</v>
      </c>
      <c r="S11" s="271">
        <f t="shared" si="1"/>
        <v>25</v>
      </c>
      <c r="U11" s="212">
        <v>56</v>
      </c>
    </row>
    <row r="12" spans="1:21" ht="15" customHeight="1" x14ac:dyDescent="0.25">
      <c r="A12" s="214">
        <f>ANASAYFA!A7</f>
        <v>4</v>
      </c>
      <c r="B12" s="214">
        <f>ANASAYFA!B7</f>
        <v>0</v>
      </c>
      <c r="C12" s="215">
        <f>ANASAYFA!C7</f>
        <v>0</v>
      </c>
      <c r="D12" s="62">
        <v>2</v>
      </c>
      <c r="E12" s="62">
        <v>2</v>
      </c>
      <c r="F12" s="62">
        <v>2</v>
      </c>
      <c r="G12" s="62">
        <v>2</v>
      </c>
      <c r="H12" s="62">
        <v>2</v>
      </c>
      <c r="I12" s="62">
        <v>2</v>
      </c>
      <c r="J12" s="62">
        <v>2</v>
      </c>
      <c r="K12" s="62">
        <v>2</v>
      </c>
      <c r="L12" s="62">
        <v>2</v>
      </c>
      <c r="M12" s="62">
        <v>2</v>
      </c>
      <c r="N12" s="62">
        <v>2</v>
      </c>
      <c r="O12" s="62">
        <v>1</v>
      </c>
      <c r="P12" s="62">
        <v>1</v>
      </c>
      <c r="Q12" s="62">
        <v>1</v>
      </c>
      <c r="R12" s="272">
        <f t="shared" si="0"/>
        <v>25</v>
      </c>
      <c r="S12" s="271">
        <f t="shared" si="1"/>
        <v>45</v>
      </c>
      <c r="U12" s="212">
        <v>56</v>
      </c>
    </row>
    <row r="13" spans="1:21" ht="15" customHeight="1" x14ac:dyDescent="0.25">
      <c r="A13" s="214">
        <f>ANASAYFA!A8</f>
        <v>5</v>
      </c>
      <c r="B13" s="214">
        <f>ANASAYFA!B8</f>
        <v>0</v>
      </c>
      <c r="C13" s="215">
        <f>ANASAYFA!C8</f>
        <v>0</v>
      </c>
      <c r="D13" s="62">
        <v>3</v>
      </c>
      <c r="E13" s="62">
        <v>3</v>
      </c>
      <c r="F13" s="62">
        <v>3</v>
      </c>
      <c r="G13" s="62">
        <v>3</v>
      </c>
      <c r="H13" s="62">
        <v>3</v>
      </c>
      <c r="I13" s="62">
        <v>3</v>
      </c>
      <c r="J13" s="62">
        <v>3</v>
      </c>
      <c r="K13" s="62">
        <v>3</v>
      </c>
      <c r="L13" s="62">
        <v>3</v>
      </c>
      <c r="M13" s="62">
        <v>3</v>
      </c>
      <c r="N13" s="62">
        <v>3</v>
      </c>
      <c r="O13" s="62">
        <v>3</v>
      </c>
      <c r="P13" s="62">
        <v>3</v>
      </c>
      <c r="Q13" s="62">
        <v>3</v>
      </c>
      <c r="R13" s="272">
        <f t="shared" si="0"/>
        <v>42</v>
      </c>
      <c r="S13" s="271">
        <f t="shared" si="1"/>
        <v>75</v>
      </c>
      <c r="U13" s="212">
        <v>56</v>
      </c>
    </row>
    <row r="14" spans="1:21" ht="15" customHeight="1" x14ac:dyDescent="0.25">
      <c r="A14" s="214">
        <f>ANASAYFA!A9</f>
        <v>6</v>
      </c>
      <c r="B14" s="214">
        <f>ANASAYFA!B9</f>
        <v>0</v>
      </c>
      <c r="C14" s="215">
        <f>ANASAYFA!C9</f>
        <v>0</v>
      </c>
      <c r="D14" s="62">
        <v>4</v>
      </c>
      <c r="E14" s="62">
        <v>4</v>
      </c>
      <c r="F14" s="62">
        <v>4</v>
      </c>
      <c r="G14" s="62">
        <v>4</v>
      </c>
      <c r="H14" s="62">
        <v>4</v>
      </c>
      <c r="I14" s="62">
        <v>4</v>
      </c>
      <c r="J14" s="62">
        <v>4</v>
      </c>
      <c r="K14" s="62">
        <v>4</v>
      </c>
      <c r="L14" s="62">
        <v>4</v>
      </c>
      <c r="M14" s="62">
        <v>4</v>
      </c>
      <c r="N14" s="62">
        <v>4</v>
      </c>
      <c r="O14" s="62">
        <v>4</v>
      </c>
      <c r="P14" s="62">
        <v>4</v>
      </c>
      <c r="Q14" s="62">
        <v>4</v>
      </c>
      <c r="R14" s="272">
        <f t="shared" si="0"/>
        <v>56</v>
      </c>
      <c r="S14" s="271">
        <f t="shared" si="1"/>
        <v>100</v>
      </c>
      <c r="U14" s="212">
        <v>56</v>
      </c>
    </row>
    <row r="15" spans="1:21" ht="15" customHeight="1" x14ac:dyDescent="0.25">
      <c r="A15" s="214">
        <f>ANASAYFA!A10</f>
        <v>7</v>
      </c>
      <c r="B15" s="214">
        <f>ANASAYFA!B10</f>
        <v>0</v>
      </c>
      <c r="C15" s="229">
        <f>ANASAYFA!C10</f>
        <v>0</v>
      </c>
      <c r="D15" s="62">
        <v>1</v>
      </c>
      <c r="E15" s="62">
        <v>1</v>
      </c>
      <c r="F15" s="62">
        <v>1</v>
      </c>
      <c r="G15" s="62">
        <v>1</v>
      </c>
      <c r="H15" s="62">
        <v>1</v>
      </c>
      <c r="I15" s="62">
        <v>1</v>
      </c>
      <c r="J15" s="62">
        <v>1</v>
      </c>
      <c r="K15" s="62">
        <v>1</v>
      </c>
      <c r="L15" s="62">
        <v>1</v>
      </c>
      <c r="M15" s="62">
        <v>1</v>
      </c>
      <c r="N15" s="62">
        <v>1</v>
      </c>
      <c r="O15" s="62">
        <v>1</v>
      </c>
      <c r="P15" s="62">
        <v>1</v>
      </c>
      <c r="Q15" s="62">
        <v>1</v>
      </c>
      <c r="R15" s="272">
        <f t="shared" si="0"/>
        <v>14</v>
      </c>
      <c r="S15" s="271">
        <f t="shared" si="1"/>
        <v>25</v>
      </c>
      <c r="U15" s="212">
        <v>56</v>
      </c>
    </row>
    <row r="16" spans="1:21" ht="15" customHeight="1" x14ac:dyDescent="0.25">
      <c r="A16" s="214">
        <f>ANASAYFA!A11</f>
        <v>8</v>
      </c>
      <c r="B16" s="214">
        <f>ANASAYFA!B11</f>
        <v>0</v>
      </c>
      <c r="C16" s="215">
        <f>ANASAYFA!C11</f>
        <v>0</v>
      </c>
      <c r="D16" s="62">
        <v>2</v>
      </c>
      <c r="E16" s="62">
        <v>2</v>
      </c>
      <c r="F16" s="62">
        <v>2</v>
      </c>
      <c r="G16" s="62">
        <v>2</v>
      </c>
      <c r="H16" s="62">
        <v>2</v>
      </c>
      <c r="I16" s="62">
        <v>2</v>
      </c>
      <c r="J16" s="62">
        <v>2</v>
      </c>
      <c r="K16" s="62">
        <v>2</v>
      </c>
      <c r="L16" s="62">
        <v>2</v>
      </c>
      <c r="M16" s="62">
        <v>2</v>
      </c>
      <c r="N16" s="62">
        <v>2</v>
      </c>
      <c r="O16" s="62">
        <v>1</v>
      </c>
      <c r="P16" s="62">
        <v>1</v>
      </c>
      <c r="Q16" s="62">
        <v>1</v>
      </c>
      <c r="R16" s="272">
        <f t="shared" si="0"/>
        <v>25</v>
      </c>
      <c r="S16" s="271">
        <f t="shared" si="1"/>
        <v>45</v>
      </c>
      <c r="U16" s="212">
        <v>56</v>
      </c>
    </row>
    <row r="17" spans="1:21" ht="15" customHeight="1" x14ac:dyDescent="0.25">
      <c r="A17" s="214">
        <f>ANASAYFA!A12</f>
        <v>9</v>
      </c>
      <c r="B17" s="214">
        <f>ANASAYFA!B12</f>
        <v>0</v>
      </c>
      <c r="C17" s="215">
        <f>ANASAYFA!C12</f>
        <v>0</v>
      </c>
      <c r="D17" s="62">
        <v>3</v>
      </c>
      <c r="E17" s="62">
        <v>3</v>
      </c>
      <c r="F17" s="62">
        <v>3</v>
      </c>
      <c r="G17" s="62">
        <v>3</v>
      </c>
      <c r="H17" s="62">
        <v>3</v>
      </c>
      <c r="I17" s="62">
        <v>3</v>
      </c>
      <c r="J17" s="62">
        <v>3</v>
      </c>
      <c r="K17" s="62">
        <v>3</v>
      </c>
      <c r="L17" s="62">
        <v>3</v>
      </c>
      <c r="M17" s="62">
        <v>3</v>
      </c>
      <c r="N17" s="62">
        <v>3</v>
      </c>
      <c r="O17" s="62">
        <v>3</v>
      </c>
      <c r="P17" s="62">
        <v>3</v>
      </c>
      <c r="Q17" s="62">
        <v>3</v>
      </c>
      <c r="R17" s="272">
        <f t="shared" si="0"/>
        <v>42</v>
      </c>
      <c r="S17" s="271">
        <f t="shared" si="1"/>
        <v>75</v>
      </c>
      <c r="U17" s="212">
        <v>56</v>
      </c>
    </row>
    <row r="18" spans="1:21" ht="15" customHeight="1" x14ac:dyDescent="0.25">
      <c r="A18" s="214">
        <f>ANASAYFA!A13</f>
        <v>10</v>
      </c>
      <c r="B18" s="214">
        <f>ANASAYFA!B13</f>
        <v>0</v>
      </c>
      <c r="C18" s="215">
        <f>ANASAYFA!C13</f>
        <v>0</v>
      </c>
      <c r="D18" s="62">
        <v>4</v>
      </c>
      <c r="E18" s="62">
        <v>4</v>
      </c>
      <c r="F18" s="62">
        <v>4</v>
      </c>
      <c r="G18" s="62">
        <v>4</v>
      </c>
      <c r="H18" s="62">
        <v>4</v>
      </c>
      <c r="I18" s="62">
        <v>4</v>
      </c>
      <c r="J18" s="62">
        <v>4</v>
      </c>
      <c r="K18" s="62">
        <v>4</v>
      </c>
      <c r="L18" s="62">
        <v>4</v>
      </c>
      <c r="M18" s="62">
        <v>4</v>
      </c>
      <c r="N18" s="62">
        <v>4</v>
      </c>
      <c r="O18" s="62">
        <v>4</v>
      </c>
      <c r="P18" s="62">
        <v>4</v>
      </c>
      <c r="Q18" s="62">
        <v>4</v>
      </c>
      <c r="R18" s="272">
        <f t="shared" si="0"/>
        <v>56</v>
      </c>
      <c r="S18" s="271">
        <f t="shared" si="1"/>
        <v>100</v>
      </c>
      <c r="U18" s="212">
        <v>56</v>
      </c>
    </row>
    <row r="19" spans="1:21" ht="15" customHeight="1" x14ac:dyDescent="0.25">
      <c r="A19" s="214">
        <f>ANASAYFA!A14</f>
        <v>11</v>
      </c>
      <c r="B19" s="214">
        <f>ANASAYFA!B14</f>
        <v>0</v>
      </c>
      <c r="C19" s="215">
        <f>ANASAYFA!C14</f>
        <v>0</v>
      </c>
      <c r="D19" s="62">
        <v>1</v>
      </c>
      <c r="E19" s="62">
        <v>1</v>
      </c>
      <c r="F19" s="62">
        <v>1</v>
      </c>
      <c r="G19" s="62">
        <v>1</v>
      </c>
      <c r="H19" s="62">
        <v>1</v>
      </c>
      <c r="I19" s="62">
        <v>1</v>
      </c>
      <c r="J19" s="62">
        <v>1</v>
      </c>
      <c r="K19" s="62">
        <v>1</v>
      </c>
      <c r="L19" s="62">
        <v>1</v>
      </c>
      <c r="M19" s="62">
        <v>1</v>
      </c>
      <c r="N19" s="62">
        <v>1</v>
      </c>
      <c r="O19" s="62">
        <v>1</v>
      </c>
      <c r="P19" s="62">
        <v>1</v>
      </c>
      <c r="Q19" s="62">
        <v>1</v>
      </c>
      <c r="R19" s="272">
        <f t="shared" si="0"/>
        <v>14</v>
      </c>
      <c r="S19" s="271">
        <f t="shared" si="1"/>
        <v>25</v>
      </c>
      <c r="U19" s="212">
        <v>56</v>
      </c>
    </row>
    <row r="20" spans="1:21" ht="15" customHeight="1" x14ac:dyDescent="0.25">
      <c r="A20" s="214">
        <f>ANASAYFA!A15</f>
        <v>12</v>
      </c>
      <c r="B20" s="214">
        <f>ANASAYFA!B15</f>
        <v>0</v>
      </c>
      <c r="C20" s="215">
        <f>ANASAYFA!C15</f>
        <v>0</v>
      </c>
      <c r="D20" s="62">
        <v>2</v>
      </c>
      <c r="E20" s="62">
        <v>2</v>
      </c>
      <c r="F20" s="62">
        <v>2</v>
      </c>
      <c r="G20" s="62">
        <v>2</v>
      </c>
      <c r="H20" s="62">
        <v>2</v>
      </c>
      <c r="I20" s="62">
        <v>2</v>
      </c>
      <c r="J20" s="62">
        <v>2</v>
      </c>
      <c r="K20" s="62">
        <v>2</v>
      </c>
      <c r="L20" s="62">
        <v>2</v>
      </c>
      <c r="M20" s="62">
        <v>2</v>
      </c>
      <c r="N20" s="62">
        <v>2</v>
      </c>
      <c r="O20" s="62">
        <v>1</v>
      </c>
      <c r="P20" s="62">
        <v>1</v>
      </c>
      <c r="Q20" s="62">
        <v>1</v>
      </c>
      <c r="R20" s="272">
        <f t="shared" si="0"/>
        <v>25</v>
      </c>
      <c r="S20" s="271">
        <f t="shared" si="1"/>
        <v>45</v>
      </c>
      <c r="U20" s="212">
        <v>56</v>
      </c>
    </row>
    <row r="21" spans="1:21" ht="15" customHeight="1" x14ac:dyDescent="0.25">
      <c r="A21" s="214">
        <f>ANASAYFA!A16</f>
        <v>13</v>
      </c>
      <c r="B21" s="214">
        <f>ANASAYFA!B16</f>
        <v>0</v>
      </c>
      <c r="C21" s="215">
        <f>ANASAYFA!C16</f>
        <v>0</v>
      </c>
      <c r="D21" s="62">
        <v>3</v>
      </c>
      <c r="E21" s="62">
        <v>3</v>
      </c>
      <c r="F21" s="62">
        <v>3</v>
      </c>
      <c r="G21" s="62">
        <v>3</v>
      </c>
      <c r="H21" s="62">
        <v>3</v>
      </c>
      <c r="I21" s="62">
        <v>3</v>
      </c>
      <c r="J21" s="62">
        <v>3</v>
      </c>
      <c r="K21" s="62">
        <v>3</v>
      </c>
      <c r="L21" s="62">
        <v>3</v>
      </c>
      <c r="M21" s="62">
        <v>3</v>
      </c>
      <c r="N21" s="62">
        <v>3</v>
      </c>
      <c r="O21" s="62">
        <v>3</v>
      </c>
      <c r="P21" s="62">
        <v>3</v>
      </c>
      <c r="Q21" s="62">
        <v>3</v>
      </c>
      <c r="R21" s="272">
        <f t="shared" si="0"/>
        <v>42</v>
      </c>
      <c r="S21" s="271">
        <f t="shared" si="1"/>
        <v>75</v>
      </c>
      <c r="U21" s="212">
        <v>56</v>
      </c>
    </row>
    <row r="22" spans="1:21" ht="15" customHeight="1" x14ac:dyDescent="0.25">
      <c r="A22" s="214">
        <f>ANASAYFA!A17</f>
        <v>14</v>
      </c>
      <c r="B22" s="214">
        <f>ANASAYFA!B17</f>
        <v>0</v>
      </c>
      <c r="C22" s="215">
        <f>ANASAYFA!C17</f>
        <v>0</v>
      </c>
      <c r="D22" s="62">
        <v>4</v>
      </c>
      <c r="E22" s="62">
        <v>4</v>
      </c>
      <c r="F22" s="62">
        <v>4</v>
      </c>
      <c r="G22" s="62">
        <v>4</v>
      </c>
      <c r="H22" s="62">
        <v>4</v>
      </c>
      <c r="I22" s="62">
        <v>4</v>
      </c>
      <c r="J22" s="62">
        <v>4</v>
      </c>
      <c r="K22" s="62">
        <v>4</v>
      </c>
      <c r="L22" s="62">
        <v>4</v>
      </c>
      <c r="M22" s="62">
        <v>4</v>
      </c>
      <c r="N22" s="62">
        <v>4</v>
      </c>
      <c r="O22" s="62">
        <v>4</v>
      </c>
      <c r="P22" s="62">
        <v>4</v>
      </c>
      <c r="Q22" s="62">
        <v>4</v>
      </c>
      <c r="R22" s="272">
        <f t="shared" si="0"/>
        <v>56</v>
      </c>
      <c r="S22" s="271">
        <f t="shared" si="1"/>
        <v>100</v>
      </c>
      <c r="U22" s="212">
        <v>56</v>
      </c>
    </row>
    <row r="23" spans="1:21" ht="15" customHeight="1" x14ac:dyDescent="0.25">
      <c r="A23" s="214">
        <f>ANASAYFA!A18</f>
        <v>15</v>
      </c>
      <c r="B23" s="214">
        <f>ANASAYFA!B18</f>
        <v>0</v>
      </c>
      <c r="C23" s="215">
        <f>ANASAYFA!C18</f>
        <v>0</v>
      </c>
      <c r="D23" s="62">
        <v>1</v>
      </c>
      <c r="E23" s="62">
        <v>1</v>
      </c>
      <c r="F23" s="62">
        <v>1</v>
      </c>
      <c r="G23" s="62">
        <v>1</v>
      </c>
      <c r="H23" s="62">
        <v>1</v>
      </c>
      <c r="I23" s="62">
        <v>1</v>
      </c>
      <c r="J23" s="62">
        <v>1</v>
      </c>
      <c r="K23" s="62">
        <v>1</v>
      </c>
      <c r="L23" s="62">
        <v>1</v>
      </c>
      <c r="M23" s="62">
        <v>1</v>
      </c>
      <c r="N23" s="62">
        <v>1</v>
      </c>
      <c r="O23" s="62">
        <v>1</v>
      </c>
      <c r="P23" s="62">
        <v>1</v>
      </c>
      <c r="Q23" s="62">
        <v>1</v>
      </c>
      <c r="R23" s="272">
        <f t="shared" si="0"/>
        <v>14</v>
      </c>
      <c r="S23" s="271">
        <f t="shared" si="1"/>
        <v>25</v>
      </c>
      <c r="U23" s="212">
        <v>56</v>
      </c>
    </row>
    <row r="24" spans="1:21" ht="15" customHeight="1" x14ac:dyDescent="0.25">
      <c r="A24" s="214">
        <f>ANASAYFA!A19</f>
        <v>16</v>
      </c>
      <c r="B24" s="214">
        <f>ANASAYFA!B19</f>
        <v>0</v>
      </c>
      <c r="C24" s="215">
        <f>ANASAYFA!C19</f>
        <v>0</v>
      </c>
      <c r="D24" s="62">
        <v>2</v>
      </c>
      <c r="E24" s="62">
        <v>2</v>
      </c>
      <c r="F24" s="62">
        <v>2</v>
      </c>
      <c r="G24" s="62">
        <v>2</v>
      </c>
      <c r="H24" s="62">
        <v>2</v>
      </c>
      <c r="I24" s="62">
        <v>2</v>
      </c>
      <c r="J24" s="62">
        <v>2</v>
      </c>
      <c r="K24" s="62">
        <v>2</v>
      </c>
      <c r="L24" s="62">
        <v>2</v>
      </c>
      <c r="M24" s="62">
        <v>2</v>
      </c>
      <c r="N24" s="62">
        <v>2</v>
      </c>
      <c r="O24" s="62">
        <v>1</v>
      </c>
      <c r="P24" s="62">
        <v>1</v>
      </c>
      <c r="Q24" s="62">
        <v>1</v>
      </c>
      <c r="R24" s="272">
        <f t="shared" si="0"/>
        <v>25</v>
      </c>
      <c r="S24" s="271">
        <f t="shared" si="1"/>
        <v>45</v>
      </c>
      <c r="U24" s="212">
        <v>56</v>
      </c>
    </row>
    <row r="25" spans="1:21" ht="15" customHeight="1" x14ac:dyDescent="0.25">
      <c r="A25" s="214">
        <f>ANASAYFA!A20</f>
        <v>17</v>
      </c>
      <c r="B25" s="214">
        <f>ANASAYFA!B20</f>
        <v>0</v>
      </c>
      <c r="C25" s="215">
        <f>ANASAYFA!C20</f>
        <v>0</v>
      </c>
      <c r="D25" s="62">
        <v>3</v>
      </c>
      <c r="E25" s="62">
        <v>3</v>
      </c>
      <c r="F25" s="62">
        <v>3</v>
      </c>
      <c r="G25" s="62">
        <v>3</v>
      </c>
      <c r="H25" s="62">
        <v>3</v>
      </c>
      <c r="I25" s="62">
        <v>3</v>
      </c>
      <c r="J25" s="62">
        <v>3</v>
      </c>
      <c r="K25" s="62">
        <v>3</v>
      </c>
      <c r="L25" s="62">
        <v>3</v>
      </c>
      <c r="M25" s="62">
        <v>3</v>
      </c>
      <c r="N25" s="62">
        <v>3</v>
      </c>
      <c r="O25" s="62">
        <v>3</v>
      </c>
      <c r="P25" s="62">
        <v>3</v>
      </c>
      <c r="Q25" s="62">
        <v>3</v>
      </c>
      <c r="R25" s="272">
        <f t="shared" si="0"/>
        <v>42</v>
      </c>
      <c r="S25" s="271">
        <f t="shared" si="1"/>
        <v>75</v>
      </c>
      <c r="U25" s="212">
        <v>56</v>
      </c>
    </row>
    <row r="26" spans="1:21" ht="15" customHeight="1" x14ac:dyDescent="0.25">
      <c r="A26" s="214">
        <f>ANASAYFA!A21</f>
        <v>18</v>
      </c>
      <c r="B26" s="214">
        <f>ANASAYFA!B21</f>
        <v>0</v>
      </c>
      <c r="C26" s="215">
        <f>ANASAYFA!C21</f>
        <v>0</v>
      </c>
      <c r="D26" s="62">
        <v>4</v>
      </c>
      <c r="E26" s="62">
        <v>4</v>
      </c>
      <c r="F26" s="62">
        <v>4</v>
      </c>
      <c r="G26" s="62">
        <v>4</v>
      </c>
      <c r="H26" s="62">
        <v>4</v>
      </c>
      <c r="I26" s="62">
        <v>4</v>
      </c>
      <c r="J26" s="62">
        <v>4</v>
      </c>
      <c r="K26" s="62">
        <v>4</v>
      </c>
      <c r="L26" s="62">
        <v>4</v>
      </c>
      <c r="M26" s="62">
        <v>4</v>
      </c>
      <c r="N26" s="62">
        <v>4</v>
      </c>
      <c r="O26" s="62">
        <v>4</v>
      </c>
      <c r="P26" s="62">
        <v>4</v>
      </c>
      <c r="Q26" s="62">
        <v>4</v>
      </c>
      <c r="R26" s="272">
        <f t="shared" si="0"/>
        <v>56</v>
      </c>
      <c r="S26" s="271">
        <f t="shared" si="1"/>
        <v>100</v>
      </c>
      <c r="U26" s="212">
        <v>56</v>
      </c>
    </row>
    <row r="27" spans="1:21" ht="15" customHeight="1" x14ac:dyDescent="0.25">
      <c r="A27" s="214">
        <f>ANASAYFA!A22</f>
        <v>19</v>
      </c>
      <c r="B27" s="214">
        <f>ANASAYFA!B22</f>
        <v>0</v>
      </c>
      <c r="C27" s="215">
        <f>ANASAYFA!C22</f>
        <v>0</v>
      </c>
      <c r="D27" s="62">
        <v>1</v>
      </c>
      <c r="E27" s="62">
        <v>1</v>
      </c>
      <c r="F27" s="62">
        <v>1</v>
      </c>
      <c r="G27" s="62">
        <v>1</v>
      </c>
      <c r="H27" s="62">
        <v>1</v>
      </c>
      <c r="I27" s="62">
        <v>1</v>
      </c>
      <c r="J27" s="62">
        <v>1</v>
      </c>
      <c r="K27" s="62">
        <v>1</v>
      </c>
      <c r="L27" s="62">
        <v>1</v>
      </c>
      <c r="M27" s="62">
        <v>1</v>
      </c>
      <c r="N27" s="62">
        <v>1</v>
      </c>
      <c r="O27" s="62">
        <v>1</v>
      </c>
      <c r="P27" s="62">
        <v>1</v>
      </c>
      <c r="Q27" s="62">
        <v>1</v>
      </c>
      <c r="R27" s="272">
        <f t="shared" si="0"/>
        <v>14</v>
      </c>
      <c r="S27" s="271">
        <f t="shared" si="1"/>
        <v>25</v>
      </c>
      <c r="U27" s="212">
        <v>56</v>
      </c>
    </row>
    <row r="28" spans="1:21" ht="15" customHeight="1" x14ac:dyDescent="0.25">
      <c r="A28" s="214">
        <f>ANASAYFA!A23</f>
        <v>20</v>
      </c>
      <c r="B28" s="214">
        <f>ANASAYFA!B23</f>
        <v>0</v>
      </c>
      <c r="C28" s="215">
        <f>ANASAYFA!C23</f>
        <v>0</v>
      </c>
      <c r="D28" s="62">
        <v>2</v>
      </c>
      <c r="E28" s="62">
        <v>2</v>
      </c>
      <c r="F28" s="62">
        <v>2</v>
      </c>
      <c r="G28" s="62">
        <v>2</v>
      </c>
      <c r="H28" s="62">
        <v>2</v>
      </c>
      <c r="I28" s="62">
        <v>2</v>
      </c>
      <c r="J28" s="62">
        <v>2</v>
      </c>
      <c r="K28" s="62">
        <v>2</v>
      </c>
      <c r="L28" s="62">
        <v>2</v>
      </c>
      <c r="M28" s="62">
        <v>2</v>
      </c>
      <c r="N28" s="62">
        <v>2</v>
      </c>
      <c r="O28" s="62">
        <v>1</v>
      </c>
      <c r="P28" s="62">
        <v>1</v>
      </c>
      <c r="Q28" s="62">
        <v>1</v>
      </c>
      <c r="R28" s="272">
        <f t="shared" si="0"/>
        <v>25</v>
      </c>
      <c r="S28" s="271">
        <f t="shared" si="1"/>
        <v>45</v>
      </c>
      <c r="U28" s="212">
        <v>56</v>
      </c>
    </row>
    <row r="29" spans="1:21" ht="15" customHeight="1" x14ac:dyDescent="0.25">
      <c r="A29" s="214">
        <f>ANASAYFA!A24</f>
        <v>21</v>
      </c>
      <c r="B29" s="214">
        <f>ANASAYFA!B24</f>
        <v>0</v>
      </c>
      <c r="C29" s="215">
        <f>ANASAYFA!C24</f>
        <v>0</v>
      </c>
      <c r="D29" s="62">
        <v>3</v>
      </c>
      <c r="E29" s="62">
        <v>3</v>
      </c>
      <c r="F29" s="62">
        <v>3</v>
      </c>
      <c r="G29" s="62">
        <v>3</v>
      </c>
      <c r="H29" s="62">
        <v>3</v>
      </c>
      <c r="I29" s="62">
        <v>3</v>
      </c>
      <c r="J29" s="62">
        <v>3</v>
      </c>
      <c r="K29" s="62">
        <v>3</v>
      </c>
      <c r="L29" s="62">
        <v>3</v>
      </c>
      <c r="M29" s="62">
        <v>3</v>
      </c>
      <c r="N29" s="62">
        <v>3</v>
      </c>
      <c r="O29" s="62">
        <v>3</v>
      </c>
      <c r="P29" s="62">
        <v>3</v>
      </c>
      <c r="Q29" s="62">
        <v>3</v>
      </c>
      <c r="R29" s="272">
        <f t="shared" si="0"/>
        <v>42</v>
      </c>
      <c r="S29" s="271">
        <f t="shared" si="1"/>
        <v>75</v>
      </c>
      <c r="U29" s="212">
        <v>56</v>
      </c>
    </row>
    <row r="30" spans="1:21" ht="15" customHeight="1" x14ac:dyDescent="0.25">
      <c r="A30" s="214">
        <f>ANASAYFA!A25</f>
        <v>22</v>
      </c>
      <c r="B30" s="214">
        <f>ANASAYFA!B25</f>
        <v>0</v>
      </c>
      <c r="C30" s="215">
        <f>ANASAYFA!C25</f>
        <v>0</v>
      </c>
      <c r="D30" s="62">
        <v>4</v>
      </c>
      <c r="E30" s="62">
        <v>4</v>
      </c>
      <c r="F30" s="62">
        <v>4</v>
      </c>
      <c r="G30" s="62">
        <v>4</v>
      </c>
      <c r="H30" s="62">
        <v>4</v>
      </c>
      <c r="I30" s="62">
        <v>4</v>
      </c>
      <c r="J30" s="62">
        <v>4</v>
      </c>
      <c r="K30" s="62">
        <v>4</v>
      </c>
      <c r="L30" s="62">
        <v>4</v>
      </c>
      <c r="M30" s="62">
        <v>4</v>
      </c>
      <c r="N30" s="62">
        <v>4</v>
      </c>
      <c r="O30" s="62">
        <v>4</v>
      </c>
      <c r="P30" s="62">
        <v>4</v>
      </c>
      <c r="Q30" s="62">
        <v>4</v>
      </c>
      <c r="R30" s="272">
        <f t="shared" si="0"/>
        <v>56</v>
      </c>
      <c r="S30" s="271">
        <f t="shared" si="1"/>
        <v>100</v>
      </c>
      <c r="U30" s="212">
        <v>56</v>
      </c>
    </row>
    <row r="31" spans="1:21" ht="15" customHeight="1" x14ac:dyDescent="0.25">
      <c r="A31" s="214">
        <f>ANASAYFA!A26</f>
        <v>23</v>
      </c>
      <c r="B31" s="214">
        <f>ANASAYFA!B26</f>
        <v>0</v>
      </c>
      <c r="C31" s="215">
        <f>ANASAYFA!C26</f>
        <v>0</v>
      </c>
      <c r="D31" s="62">
        <v>1</v>
      </c>
      <c r="E31" s="62">
        <v>1</v>
      </c>
      <c r="F31" s="62">
        <v>1</v>
      </c>
      <c r="G31" s="62">
        <v>1</v>
      </c>
      <c r="H31" s="62">
        <v>1</v>
      </c>
      <c r="I31" s="62">
        <v>1</v>
      </c>
      <c r="J31" s="62">
        <v>1</v>
      </c>
      <c r="K31" s="62">
        <v>1</v>
      </c>
      <c r="L31" s="62">
        <v>1</v>
      </c>
      <c r="M31" s="62">
        <v>1</v>
      </c>
      <c r="N31" s="62">
        <v>1</v>
      </c>
      <c r="O31" s="62">
        <v>1</v>
      </c>
      <c r="P31" s="62">
        <v>1</v>
      </c>
      <c r="Q31" s="62">
        <v>1</v>
      </c>
      <c r="R31" s="272">
        <f t="shared" si="0"/>
        <v>14</v>
      </c>
      <c r="S31" s="271">
        <f t="shared" si="1"/>
        <v>25</v>
      </c>
      <c r="U31" s="212">
        <v>56</v>
      </c>
    </row>
    <row r="32" spans="1:21" ht="15" customHeight="1" x14ac:dyDescent="0.25">
      <c r="A32" s="109"/>
      <c r="B32" s="109"/>
      <c r="C32" s="114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15"/>
      <c r="S32" s="116"/>
    </row>
    <row r="33" spans="4:19" ht="15" customHeight="1" x14ac:dyDescent="0.25"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4:19" ht="15" customHeight="1" x14ac:dyDescent="0.25"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397">
        <f>ANASAYFA!J25</f>
        <v>0</v>
      </c>
      <c r="S34" s="397"/>
    </row>
    <row r="35" spans="4:19" ht="20.100000000000001" customHeight="1" x14ac:dyDescent="0.25"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397">
        <f>ANASAYFA!J26</f>
        <v>0</v>
      </c>
      <c r="S35" s="397"/>
    </row>
  </sheetData>
  <protectedRanges>
    <protectedRange sqref="A9:C32" name="Aralık1_1_2"/>
  </protectedRanges>
  <mergeCells count="22">
    <mergeCell ref="A1:S1"/>
    <mergeCell ref="B3:B8"/>
    <mergeCell ref="C3:C8"/>
    <mergeCell ref="D3:D8"/>
    <mergeCell ref="N3:N8"/>
    <mergeCell ref="O3:O8"/>
    <mergeCell ref="Q3:Q8"/>
    <mergeCell ref="K3:K8"/>
    <mergeCell ref="A2:S2"/>
    <mergeCell ref="E3:E8"/>
    <mergeCell ref="F3:F8"/>
    <mergeCell ref="G3:G8"/>
    <mergeCell ref="H3:H8"/>
    <mergeCell ref="I3:I8"/>
    <mergeCell ref="J3:J8"/>
    <mergeCell ref="L3:L8"/>
    <mergeCell ref="M3:M8"/>
    <mergeCell ref="R34:S34"/>
    <mergeCell ref="P3:P8"/>
    <mergeCell ref="R35:S35"/>
    <mergeCell ref="R3:R8"/>
    <mergeCell ref="S3:S8"/>
  </mergeCells>
  <dataValidations xWindow="969" yWindow="356" count="1">
    <dataValidation allowBlank="1" showInputMessage="1" showErrorMessage="1" promptTitle="DİKKAT!" prompt="SEÇTİĞİNİZ HÜCREYE VERİ GİRİŞİ YAPMAYINIZ. AKSİ TAKTİRDE PROGRAM ÇALIŞMAZ." sqref="D1:D3 E1:Q2 A1:C31 R1:S35" xr:uid="{00000000-0002-0000-0D00-000000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  <pageSetUpPr fitToPage="1"/>
  </sheetPr>
  <dimension ref="A1:S35"/>
  <sheetViews>
    <sheetView zoomScale="67" zoomScaleNormal="67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S15" sqref="S15"/>
    </sheetView>
  </sheetViews>
  <sheetFormatPr defaultColWidth="9.140625" defaultRowHeight="15.75" x14ac:dyDescent="0.25"/>
  <cols>
    <col min="1" max="2" width="5.7109375" style="17" customWidth="1"/>
    <col min="3" max="3" width="28" style="17" customWidth="1"/>
    <col min="4" max="15" width="7.7109375" style="1" customWidth="1"/>
    <col min="16" max="16" width="5.7109375" style="3" customWidth="1"/>
    <col min="17" max="17" width="13.7109375" style="3" customWidth="1"/>
    <col min="18" max="18" width="5.7109375" style="1" customWidth="1"/>
    <col min="19" max="21" width="7.7109375" style="1" customWidth="1"/>
    <col min="22" max="16384" width="9.140625" style="1"/>
  </cols>
  <sheetData>
    <row r="1" spans="1:19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9" ht="20.100000000000001" customHeight="1" x14ac:dyDescent="0.25">
      <c r="A2" s="371" t="s">
        <v>79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3"/>
    </row>
    <row r="3" spans="1:19" ht="40.15" customHeight="1" x14ac:dyDescent="0.25">
      <c r="A3" s="13"/>
      <c r="B3" s="423"/>
      <c r="C3" s="425"/>
      <c r="D3" s="427" t="s">
        <v>285</v>
      </c>
      <c r="E3" s="427" t="s">
        <v>88</v>
      </c>
      <c r="F3" s="427" t="s">
        <v>89</v>
      </c>
      <c r="G3" s="427" t="s">
        <v>90</v>
      </c>
      <c r="H3" s="427" t="s">
        <v>91</v>
      </c>
      <c r="I3" s="427" t="s">
        <v>92</v>
      </c>
      <c r="J3" s="427" t="s">
        <v>93</v>
      </c>
      <c r="K3" s="427" t="s">
        <v>94</v>
      </c>
      <c r="L3" s="427" t="s">
        <v>95</v>
      </c>
      <c r="M3" s="427" t="s">
        <v>96</v>
      </c>
      <c r="N3" s="427" t="s">
        <v>97</v>
      </c>
      <c r="O3" s="427" t="s">
        <v>98</v>
      </c>
      <c r="P3" s="359" t="s">
        <v>551</v>
      </c>
      <c r="Q3" s="359" t="s">
        <v>553</v>
      </c>
    </row>
    <row r="4" spans="1:19" ht="40.15" customHeight="1" x14ac:dyDescent="0.25">
      <c r="A4" s="14"/>
      <c r="B4" s="424"/>
      <c r="C4" s="426"/>
      <c r="D4" s="428" t="s">
        <v>88</v>
      </c>
      <c r="E4" s="428" t="s">
        <v>88</v>
      </c>
      <c r="F4" s="428" t="s">
        <v>89</v>
      </c>
      <c r="G4" s="428" t="s">
        <v>90</v>
      </c>
      <c r="H4" s="428" t="s">
        <v>91</v>
      </c>
      <c r="I4" s="428" t="s">
        <v>92</v>
      </c>
      <c r="J4" s="428" t="s">
        <v>93</v>
      </c>
      <c r="K4" s="428" t="s">
        <v>94</v>
      </c>
      <c r="L4" s="428" t="s">
        <v>95</v>
      </c>
      <c r="M4" s="428" t="s">
        <v>96</v>
      </c>
      <c r="N4" s="428" t="s">
        <v>97</v>
      </c>
      <c r="O4" s="428" t="s">
        <v>98</v>
      </c>
      <c r="P4" s="359"/>
      <c r="Q4" s="359"/>
    </row>
    <row r="5" spans="1:19" ht="40.15" customHeight="1" x14ac:dyDescent="0.25">
      <c r="A5" s="14"/>
      <c r="B5" s="424"/>
      <c r="C5" s="426"/>
      <c r="D5" s="428" t="s">
        <v>88</v>
      </c>
      <c r="E5" s="428" t="s">
        <v>88</v>
      </c>
      <c r="F5" s="428" t="s">
        <v>89</v>
      </c>
      <c r="G5" s="428" t="s">
        <v>90</v>
      </c>
      <c r="H5" s="428" t="s">
        <v>91</v>
      </c>
      <c r="I5" s="428" t="s">
        <v>92</v>
      </c>
      <c r="J5" s="428" t="s">
        <v>93</v>
      </c>
      <c r="K5" s="428" t="s">
        <v>94</v>
      </c>
      <c r="L5" s="428" t="s">
        <v>95</v>
      </c>
      <c r="M5" s="428" t="s">
        <v>96</v>
      </c>
      <c r="N5" s="428" t="s">
        <v>97</v>
      </c>
      <c r="O5" s="428" t="s">
        <v>98</v>
      </c>
      <c r="P5" s="359"/>
      <c r="Q5" s="359"/>
    </row>
    <row r="6" spans="1:19" ht="40.15" customHeight="1" x14ac:dyDescent="0.25">
      <c r="A6" s="14"/>
      <c r="B6" s="424"/>
      <c r="C6" s="426"/>
      <c r="D6" s="428" t="s">
        <v>88</v>
      </c>
      <c r="E6" s="428" t="s">
        <v>88</v>
      </c>
      <c r="F6" s="428" t="s">
        <v>89</v>
      </c>
      <c r="G6" s="428" t="s">
        <v>90</v>
      </c>
      <c r="H6" s="428" t="s">
        <v>91</v>
      </c>
      <c r="I6" s="428" t="s">
        <v>92</v>
      </c>
      <c r="J6" s="428" t="s">
        <v>93</v>
      </c>
      <c r="K6" s="428" t="s">
        <v>94</v>
      </c>
      <c r="L6" s="428" t="s">
        <v>95</v>
      </c>
      <c r="M6" s="428" t="s">
        <v>96</v>
      </c>
      <c r="N6" s="428" t="s">
        <v>97</v>
      </c>
      <c r="O6" s="428" t="s">
        <v>98</v>
      </c>
      <c r="P6" s="359"/>
      <c r="Q6" s="359"/>
    </row>
    <row r="7" spans="1:19" ht="40.15" customHeight="1" x14ac:dyDescent="0.25">
      <c r="A7" s="14"/>
      <c r="B7" s="424"/>
      <c r="C7" s="426"/>
      <c r="D7" s="428" t="s">
        <v>88</v>
      </c>
      <c r="E7" s="428" t="s">
        <v>88</v>
      </c>
      <c r="F7" s="428" t="s">
        <v>89</v>
      </c>
      <c r="G7" s="428" t="s">
        <v>90</v>
      </c>
      <c r="H7" s="428" t="s">
        <v>91</v>
      </c>
      <c r="I7" s="428" t="s">
        <v>92</v>
      </c>
      <c r="J7" s="428" t="s">
        <v>93</v>
      </c>
      <c r="K7" s="428" t="s">
        <v>94</v>
      </c>
      <c r="L7" s="428" t="s">
        <v>95</v>
      </c>
      <c r="M7" s="428" t="s">
        <v>96</v>
      </c>
      <c r="N7" s="428" t="s">
        <v>97</v>
      </c>
      <c r="O7" s="428" t="s">
        <v>98</v>
      </c>
      <c r="P7" s="359"/>
      <c r="Q7" s="359"/>
    </row>
    <row r="8" spans="1:19" ht="40.15" customHeight="1" x14ac:dyDescent="0.25">
      <c r="A8" s="15"/>
      <c r="B8" s="424"/>
      <c r="C8" s="426"/>
      <c r="D8" s="429" t="s">
        <v>88</v>
      </c>
      <c r="E8" s="429" t="s">
        <v>88</v>
      </c>
      <c r="F8" s="429" t="s">
        <v>89</v>
      </c>
      <c r="G8" s="429" t="s">
        <v>90</v>
      </c>
      <c r="H8" s="429" t="s">
        <v>91</v>
      </c>
      <c r="I8" s="429" t="s">
        <v>92</v>
      </c>
      <c r="J8" s="429" t="s">
        <v>93</v>
      </c>
      <c r="K8" s="429" t="s">
        <v>94</v>
      </c>
      <c r="L8" s="429" t="s">
        <v>95</v>
      </c>
      <c r="M8" s="429" t="s">
        <v>96</v>
      </c>
      <c r="N8" s="429" t="s">
        <v>97</v>
      </c>
      <c r="O8" s="429" t="s">
        <v>98</v>
      </c>
      <c r="P8" s="359"/>
      <c r="Q8" s="359"/>
    </row>
    <row r="9" spans="1:19" ht="15" customHeight="1" x14ac:dyDescent="0.25">
      <c r="A9" s="214">
        <f>ANASAYFA!A4</f>
        <v>1</v>
      </c>
      <c r="B9" s="214">
        <f>ANASAYFA!B4</f>
        <v>0</v>
      </c>
      <c r="C9" s="215">
        <f>ANASAYFA!C4</f>
        <v>0</v>
      </c>
      <c r="D9" s="172">
        <v>3</v>
      </c>
      <c r="E9" s="172">
        <v>3</v>
      </c>
      <c r="F9" s="172">
        <v>3</v>
      </c>
      <c r="G9" s="172">
        <v>3</v>
      </c>
      <c r="H9" s="172">
        <v>3</v>
      </c>
      <c r="I9" s="172">
        <v>3</v>
      </c>
      <c r="J9" s="172">
        <v>3</v>
      </c>
      <c r="K9" s="172">
        <v>3</v>
      </c>
      <c r="L9" s="172">
        <v>3</v>
      </c>
      <c r="M9" s="172">
        <v>3</v>
      </c>
      <c r="N9" s="172">
        <v>3</v>
      </c>
      <c r="O9" s="172">
        <v>3</v>
      </c>
      <c r="P9" s="272">
        <f>SUM(D9:O9)</f>
        <v>36</v>
      </c>
      <c r="Q9" s="271">
        <f>ROUND((100*P9)/(S9),0)</f>
        <v>75</v>
      </c>
      <c r="S9" s="212">
        <v>48</v>
      </c>
    </row>
    <row r="10" spans="1:19" ht="15" customHeight="1" x14ac:dyDescent="0.25">
      <c r="A10" s="214">
        <f>ANASAYFA!A5</f>
        <v>2</v>
      </c>
      <c r="B10" s="214">
        <f>ANASAYFA!B5</f>
        <v>0</v>
      </c>
      <c r="C10" s="215">
        <f>ANASAYFA!C5</f>
        <v>0</v>
      </c>
      <c r="D10" s="172">
        <v>2</v>
      </c>
      <c r="E10" s="172">
        <v>2</v>
      </c>
      <c r="F10" s="172">
        <v>2</v>
      </c>
      <c r="G10" s="172">
        <v>2</v>
      </c>
      <c r="H10" s="172">
        <v>2</v>
      </c>
      <c r="I10" s="172">
        <v>2</v>
      </c>
      <c r="J10" s="172">
        <v>2</v>
      </c>
      <c r="K10" s="172">
        <v>2</v>
      </c>
      <c r="L10" s="172">
        <v>2</v>
      </c>
      <c r="M10" s="172">
        <v>2</v>
      </c>
      <c r="N10" s="172">
        <v>2</v>
      </c>
      <c r="O10" s="172">
        <v>2</v>
      </c>
      <c r="P10" s="272">
        <f t="shared" ref="P10:P31" si="0">SUM(D10:O10)</f>
        <v>24</v>
      </c>
      <c r="Q10" s="271">
        <f t="shared" ref="Q10:Q31" si="1">ROUND((100*P10)/(S10),0)</f>
        <v>50</v>
      </c>
      <c r="S10" s="212">
        <v>48</v>
      </c>
    </row>
    <row r="11" spans="1:19" ht="15" customHeight="1" x14ac:dyDescent="0.25">
      <c r="A11" s="214">
        <f>ANASAYFA!A6</f>
        <v>3</v>
      </c>
      <c r="B11" s="214">
        <f>ANASAYFA!B6</f>
        <v>0</v>
      </c>
      <c r="C11" s="215">
        <f>ANASAYFA!C6</f>
        <v>0</v>
      </c>
      <c r="D11" s="172">
        <v>1</v>
      </c>
      <c r="E11" s="172">
        <v>1</v>
      </c>
      <c r="F11" s="172">
        <v>1</v>
      </c>
      <c r="G11" s="172">
        <v>1</v>
      </c>
      <c r="H11" s="172">
        <v>1</v>
      </c>
      <c r="I11" s="172">
        <v>1</v>
      </c>
      <c r="J11" s="172">
        <v>1</v>
      </c>
      <c r="K11" s="172">
        <v>1</v>
      </c>
      <c r="L11" s="172">
        <v>1</v>
      </c>
      <c r="M11" s="172">
        <v>1</v>
      </c>
      <c r="N11" s="172">
        <v>1</v>
      </c>
      <c r="O11" s="172">
        <v>1</v>
      </c>
      <c r="P11" s="272">
        <f t="shared" si="0"/>
        <v>12</v>
      </c>
      <c r="Q11" s="271">
        <f t="shared" si="1"/>
        <v>25</v>
      </c>
      <c r="S11" s="212">
        <v>48</v>
      </c>
    </row>
    <row r="12" spans="1:19" ht="15" customHeight="1" x14ac:dyDescent="0.25">
      <c r="A12" s="214">
        <f>ANASAYFA!A7</f>
        <v>4</v>
      </c>
      <c r="B12" s="214">
        <f>ANASAYFA!B7</f>
        <v>0</v>
      </c>
      <c r="C12" s="215">
        <f>ANASAYFA!C7</f>
        <v>0</v>
      </c>
      <c r="D12" s="172">
        <v>4</v>
      </c>
      <c r="E12" s="172">
        <v>4</v>
      </c>
      <c r="F12" s="172">
        <v>4</v>
      </c>
      <c r="G12" s="172">
        <v>4</v>
      </c>
      <c r="H12" s="172">
        <v>4</v>
      </c>
      <c r="I12" s="172">
        <v>4</v>
      </c>
      <c r="J12" s="172">
        <v>4</v>
      </c>
      <c r="K12" s="172">
        <v>4</v>
      </c>
      <c r="L12" s="172">
        <v>4</v>
      </c>
      <c r="M12" s="172">
        <v>4</v>
      </c>
      <c r="N12" s="172">
        <v>4</v>
      </c>
      <c r="O12" s="172">
        <v>4</v>
      </c>
      <c r="P12" s="272">
        <f t="shared" si="0"/>
        <v>48</v>
      </c>
      <c r="Q12" s="271">
        <f t="shared" si="1"/>
        <v>100</v>
      </c>
      <c r="S12" s="212">
        <v>48</v>
      </c>
    </row>
    <row r="13" spans="1:19" ht="15" customHeight="1" x14ac:dyDescent="0.25">
      <c r="A13" s="214">
        <f>ANASAYFA!A8</f>
        <v>5</v>
      </c>
      <c r="B13" s="214">
        <f>ANASAYFA!B8</f>
        <v>0</v>
      </c>
      <c r="C13" s="215">
        <f>ANASAYFA!C8</f>
        <v>0</v>
      </c>
      <c r="D13" s="172">
        <v>3</v>
      </c>
      <c r="E13" s="172">
        <v>3</v>
      </c>
      <c r="F13" s="172">
        <v>3</v>
      </c>
      <c r="G13" s="172">
        <v>3</v>
      </c>
      <c r="H13" s="172">
        <v>3</v>
      </c>
      <c r="I13" s="172">
        <v>3</v>
      </c>
      <c r="J13" s="172">
        <v>3</v>
      </c>
      <c r="K13" s="172">
        <v>3</v>
      </c>
      <c r="L13" s="172">
        <v>3</v>
      </c>
      <c r="M13" s="172">
        <v>3</v>
      </c>
      <c r="N13" s="172">
        <v>3</v>
      </c>
      <c r="O13" s="172">
        <v>3</v>
      </c>
      <c r="P13" s="272">
        <f t="shared" si="0"/>
        <v>36</v>
      </c>
      <c r="Q13" s="271">
        <f t="shared" si="1"/>
        <v>75</v>
      </c>
      <c r="S13" s="212">
        <v>48</v>
      </c>
    </row>
    <row r="14" spans="1:19" ht="15" customHeight="1" x14ac:dyDescent="0.25">
      <c r="A14" s="214">
        <f>ANASAYFA!A9</f>
        <v>6</v>
      </c>
      <c r="B14" s="214">
        <f>ANASAYFA!B9</f>
        <v>0</v>
      </c>
      <c r="C14" s="215">
        <f>ANASAYFA!C9</f>
        <v>0</v>
      </c>
      <c r="D14" s="172">
        <v>2</v>
      </c>
      <c r="E14" s="172">
        <v>2</v>
      </c>
      <c r="F14" s="172">
        <v>2</v>
      </c>
      <c r="G14" s="172">
        <v>2</v>
      </c>
      <c r="H14" s="172">
        <v>2</v>
      </c>
      <c r="I14" s="172">
        <v>2</v>
      </c>
      <c r="J14" s="172">
        <v>2</v>
      </c>
      <c r="K14" s="172">
        <v>2</v>
      </c>
      <c r="L14" s="172">
        <v>2</v>
      </c>
      <c r="M14" s="172">
        <v>2</v>
      </c>
      <c r="N14" s="172">
        <v>2</v>
      </c>
      <c r="O14" s="172">
        <v>2</v>
      </c>
      <c r="P14" s="272">
        <f t="shared" si="0"/>
        <v>24</v>
      </c>
      <c r="Q14" s="271">
        <f t="shared" si="1"/>
        <v>50</v>
      </c>
      <c r="S14" s="212">
        <v>48</v>
      </c>
    </row>
    <row r="15" spans="1:19" ht="15" customHeight="1" x14ac:dyDescent="0.25">
      <c r="A15" s="214">
        <f>ANASAYFA!A10</f>
        <v>7</v>
      </c>
      <c r="B15" s="214">
        <f>ANASAYFA!B10</f>
        <v>0</v>
      </c>
      <c r="C15" s="216">
        <f>ANASAYFA!C10</f>
        <v>0</v>
      </c>
      <c r="D15" s="172">
        <v>1</v>
      </c>
      <c r="E15" s="172">
        <v>1</v>
      </c>
      <c r="F15" s="172">
        <v>1</v>
      </c>
      <c r="G15" s="172">
        <v>1</v>
      </c>
      <c r="H15" s="172">
        <v>1</v>
      </c>
      <c r="I15" s="172">
        <v>1</v>
      </c>
      <c r="J15" s="172">
        <v>1</v>
      </c>
      <c r="K15" s="172">
        <v>1</v>
      </c>
      <c r="L15" s="172">
        <v>1</v>
      </c>
      <c r="M15" s="172">
        <v>1</v>
      </c>
      <c r="N15" s="172">
        <v>1</v>
      </c>
      <c r="O15" s="172">
        <v>1</v>
      </c>
      <c r="P15" s="272">
        <f t="shared" si="0"/>
        <v>12</v>
      </c>
      <c r="Q15" s="271">
        <f t="shared" si="1"/>
        <v>25</v>
      </c>
      <c r="S15" s="212">
        <v>48</v>
      </c>
    </row>
    <row r="16" spans="1:19" ht="15" customHeight="1" x14ac:dyDescent="0.25">
      <c r="A16" s="214">
        <f>ANASAYFA!A11</f>
        <v>8</v>
      </c>
      <c r="B16" s="214">
        <f>ANASAYFA!B11</f>
        <v>0</v>
      </c>
      <c r="C16" s="215">
        <f>ANASAYFA!C11</f>
        <v>0</v>
      </c>
      <c r="D16" s="172">
        <v>4</v>
      </c>
      <c r="E16" s="172">
        <v>4</v>
      </c>
      <c r="F16" s="172">
        <v>4</v>
      </c>
      <c r="G16" s="172">
        <v>4</v>
      </c>
      <c r="H16" s="172">
        <v>4</v>
      </c>
      <c r="I16" s="172">
        <v>4</v>
      </c>
      <c r="J16" s="172">
        <v>4</v>
      </c>
      <c r="K16" s="172">
        <v>4</v>
      </c>
      <c r="L16" s="172">
        <v>4</v>
      </c>
      <c r="M16" s="172">
        <v>4</v>
      </c>
      <c r="N16" s="172">
        <v>4</v>
      </c>
      <c r="O16" s="172">
        <v>4</v>
      </c>
      <c r="P16" s="272">
        <f t="shared" si="0"/>
        <v>48</v>
      </c>
      <c r="Q16" s="271">
        <f t="shared" si="1"/>
        <v>100</v>
      </c>
      <c r="S16" s="212">
        <v>48</v>
      </c>
    </row>
    <row r="17" spans="1:19" ht="15" customHeight="1" x14ac:dyDescent="0.25">
      <c r="A17" s="214">
        <f>ANASAYFA!A12</f>
        <v>9</v>
      </c>
      <c r="B17" s="214">
        <f>ANASAYFA!B12</f>
        <v>0</v>
      </c>
      <c r="C17" s="215">
        <f>ANASAYFA!C12</f>
        <v>0</v>
      </c>
      <c r="D17" s="172">
        <v>3</v>
      </c>
      <c r="E17" s="172">
        <v>3</v>
      </c>
      <c r="F17" s="172">
        <v>3</v>
      </c>
      <c r="G17" s="172">
        <v>3</v>
      </c>
      <c r="H17" s="172">
        <v>3</v>
      </c>
      <c r="I17" s="172">
        <v>3</v>
      </c>
      <c r="J17" s="172">
        <v>3</v>
      </c>
      <c r="K17" s="172">
        <v>3</v>
      </c>
      <c r="L17" s="172">
        <v>3</v>
      </c>
      <c r="M17" s="172">
        <v>3</v>
      </c>
      <c r="N17" s="172">
        <v>3</v>
      </c>
      <c r="O17" s="172">
        <v>3</v>
      </c>
      <c r="P17" s="272">
        <f t="shared" si="0"/>
        <v>36</v>
      </c>
      <c r="Q17" s="271">
        <f t="shared" si="1"/>
        <v>75</v>
      </c>
      <c r="S17" s="212">
        <v>48</v>
      </c>
    </row>
    <row r="18" spans="1:19" ht="15" customHeight="1" x14ac:dyDescent="0.25">
      <c r="A18" s="214">
        <f>ANASAYFA!A13</f>
        <v>10</v>
      </c>
      <c r="B18" s="214">
        <f>ANASAYFA!B13</f>
        <v>0</v>
      </c>
      <c r="C18" s="215">
        <f>ANASAYFA!C13</f>
        <v>0</v>
      </c>
      <c r="D18" s="172">
        <v>2</v>
      </c>
      <c r="E18" s="172">
        <v>2</v>
      </c>
      <c r="F18" s="172">
        <v>2</v>
      </c>
      <c r="G18" s="172">
        <v>2</v>
      </c>
      <c r="H18" s="172">
        <v>2</v>
      </c>
      <c r="I18" s="172">
        <v>2</v>
      </c>
      <c r="J18" s="172">
        <v>2</v>
      </c>
      <c r="K18" s="172">
        <v>2</v>
      </c>
      <c r="L18" s="172">
        <v>2</v>
      </c>
      <c r="M18" s="172">
        <v>2</v>
      </c>
      <c r="N18" s="172">
        <v>2</v>
      </c>
      <c r="O18" s="172">
        <v>2</v>
      </c>
      <c r="P18" s="272">
        <f t="shared" si="0"/>
        <v>24</v>
      </c>
      <c r="Q18" s="271">
        <f t="shared" si="1"/>
        <v>50</v>
      </c>
      <c r="S18" s="212">
        <v>48</v>
      </c>
    </row>
    <row r="19" spans="1:19" ht="15" customHeight="1" x14ac:dyDescent="0.25">
      <c r="A19" s="214">
        <f>ANASAYFA!A14</f>
        <v>11</v>
      </c>
      <c r="B19" s="214">
        <f>ANASAYFA!B14</f>
        <v>0</v>
      </c>
      <c r="C19" s="215">
        <f>ANASAYFA!C14</f>
        <v>0</v>
      </c>
      <c r="D19" s="172">
        <v>1</v>
      </c>
      <c r="E19" s="172">
        <v>1</v>
      </c>
      <c r="F19" s="172">
        <v>1</v>
      </c>
      <c r="G19" s="172">
        <v>1</v>
      </c>
      <c r="H19" s="172">
        <v>1</v>
      </c>
      <c r="I19" s="172">
        <v>1</v>
      </c>
      <c r="J19" s="172">
        <v>1</v>
      </c>
      <c r="K19" s="172">
        <v>1</v>
      </c>
      <c r="L19" s="172">
        <v>1</v>
      </c>
      <c r="M19" s="172">
        <v>1</v>
      </c>
      <c r="N19" s="172">
        <v>1</v>
      </c>
      <c r="O19" s="172">
        <v>1</v>
      </c>
      <c r="P19" s="272">
        <f t="shared" si="0"/>
        <v>12</v>
      </c>
      <c r="Q19" s="271">
        <f t="shared" si="1"/>
        <v>25</v>
      </c>
      <c r="S19" s="212">
        <v>48</v>
      </c>
    </row>
    <row r="20" spans="1:19" ht="15" customHeight="1" x14ac:dyDescent="0.25">
      <c r="A20" s="214">
        <f>ANASAYFA!A15</f>
        <v>12</v>
      </c>
      <c r="B20" s="214">
        <f>ANASAYFA!B15</f>
        <v>0</v>
      </c>
      <c r="C20" s="215">
        <f>ANASAYFA!C15</f>
        <v>0</v>
      </c>
      <c r="D20" s="172">
        <v>4</v>
      </c>
      <c r="E20" s="172">
        <v>4</v>
      </c>
      <c r="F20" s="172">
        <v>4</v>
      </c>
      <c r="G20" s="172">
        <v>4</v>
      </c>
      <c r="H20" s="172">
        <v>4</v>
      </c>
      <c r="I20" s="172">
        <v>4</v>
      </c>
      <c r="J20" s="172">
        <v>4</v>
      </c>
      <c r="K20" s="172">
        <v>4</v>
      </c>
      <c r="L20" s="172">
        <v>4</v>
      </c>
      <c r="M20" s="172">
        <v>4</v>
      </c>
      <c r="N20" s="172">
        <v>4</v>
      </c>
      <c r="O20" s="172">
        <v>4</v>
      </c>
      <c r="P20" s="272">
        <f t="shared" si="0"/>
        <v>48</v>
      </c>
      <c r="Q20" s="271">
        <f t="shared" si="1"/>
        <v>100</v>
      </c>
      <c r="S20" s="212">
        <v>48</v>
      </c>
    </row>
    <row r="21" spans="1:19" ht="15" customHeight="1" x14ac:dyDescent="0.25">
      <c r="A21" s="214">
        <f>ANASAYFA!A16</f>
        <v>13</v>
      </c>
      <c r="B21" s="214">
        <f>ANASAYFA!B16</f>
        <v>0</v>
      </c>
      <c r="C21" s="215">
        <f>ANASAYFA!C16</f>
        <v>0</v>
      </c>
      <c r="D21" s="172">
        <v>3</v>
      </c>
      <c r="E21" s="172">
        <v>3</v>
      </c>
      <c r="F21" s="172">
        <v>3</v>
      </c>
      <c r="G21" s="172">
        <v>3</v>
      </c>
      <c r="H21" s="172">
        <v>3</v>
      </c>
      <c r="I21" s="172">
        <v>3</v>
      </c>
      <c r="J21" s="172">
        <v>3</v>
      </c>
      <c r="K21" s="172">
        <v>3</v>
      </c>
      <c r="L21" s="172">
        <v>3</v>
      </c>
      <c r="M21" s="172">
        <v>3</v>
      </c>
      <c r="N21" s="172">
        <v>3</v>
      </c>
      <c r="O21" s="172">
        <v>3</v>
      </c>
      <c r="P21" s="272">
        <f t="shared" si="0"/>
        <v>36</v>
      </c>
      <c r="Q21" s="271">
        <f t="shared" si="1"/>
        <v>75</v>
      </c>
      <c r="S21" s="212">
        <v>48</v>
      </c>
    </row>
    <row r="22" spans="1:19" ht="15" customHeight="1" x14ac:dyDescent="0.25">
      <c r="A22" s="214">
        <f>ANASAYFA!A17</f>
        <v>14</v>
      </c>
      <c r="B22" s="214">
        <f>ANASAYFA!B17</f>
        <v>0</v>
      </c>
      <c r="C22" s="215">
        <f>ANASAYFA!C17</f>
        <v>0</v>
      </c>
      <c r="D22" s="172">
        <v>2</v>
      </c>
      <c r="E22" s="172">
        <v>2</v>
      </c>
      <c r="F22" s="172">
        <v>2</v>
      </c>
      <c r="G22" s="172">
        <v>2</v>
      </c>
      <c r="H22" s="172">
        <v>2</v>
      </c>
      <c r="I22" s="172">
        <v>2</v>
      </c>
      <c r="J22" s="172">
        <v>2</v>
      </c>
      <c r="K22" s="172">
        <v>2</v>
      </c>
      <c r="L22" s="172">
        <v>2</v>
      </c>
      <c r="M22" s="172">
        <v>2</v>
      </c>
      <c r="N22" s="172">
        <v>2</v>
      </c>
      <c r="O22" s="172">
        <v>2</v>
      </c>
      <c r="P22" s="272">
        <f t="shared" si="0"/>
        <v>24</v>
      </c>
      <c r="Q22" s="271">
        <f t="shared" si="1"/>
        <v>50</v>
      </c>
      <c r="S22" s="212">
        <v>48</v>
      </c>
    </row>
    <row r="23" spans="1:19" ht="15" customHeight="1" x14ac:dyDescent="0.25">
      <c r="A23" s="214">
        <f>ANASAYFA!A18</f>
        <v>15</v>
      </c>
      <c r="B23" s="214">
        <f>ANASAYFA!B18</f>
        <v>0</v>
      </c>
      <c r="C23" s="215">
        <f>ANASAYFA!C18</f>
        <v>0</v>
      </c>
      <c r="D23" s="172">
        <v>1</v>
      </c>
      <c r="E23" s="172">
        <v>1</v>
      </c>
      <c r="F23" s="172">
        <v>1</v>
      </c>
      <c r="G23" s="172">
        <v>1</v>
      </c>
      <c r="H23" s="172">
        <v>1</v>
      </c>
      <c r="I23" s="172">
        <v>1</v>
      </c>
      <c r="J23" s="172">
        <v>1</v>
      </c>
      <c r="K23" s="172">
        <v>1</v>
      </c>
      <c r="L23" s="172">
        <v>1</v>
      </c>
      <c r="M23" s="172">
        <v>1</v>
      </c>
      <c r="N23" s="172">
        <v>1</v>
      </c>
      <c r="O23" s="172">
        <v>1</v>
      </c>
      <c r="P23" s="272">
        <f t="shared" si="0"/>
        <v>12</v>
      </c>
      <c r="Q23" s="271">
        <f t="shared" si="1"/>
        <v>25</v>
      </c>
      <c r="S23" s="212">
        <v>48</v>
      </c>
    </row>
    <row r="24" spans="1:19" ht="15" customHeight="1" x14ac:dyDescent="0.25">
      <c r="A24" s="214">
        <f>ANASAYFA!A19</f>
        <v>16</v>
      </c>
      <c r="B24" s="214">
        <f>ANASAYFA!B19</f>
        <v>0</v>
      </c>
      <c r="C24" s="215">
        <f>ANASAYFA!C19</f>
        <v>0</v>
      </c>
      <c r="D24" s="172">
        <v>4</v>
      </c>
      <c r="E24" s="172">
        <v>4</v>
      </c>
      <c r="F24" s="172">
        <v>4</v>
      </c>
      <c r="G24" s="172">
        <v>4</v>
      </c>
      <c r="H24" s="172">
        <v>4</v>
      </c>
      <c r="I24" s="172">
        <v>4</v>
      </c>
      <c r="J24" s="172">
        <v>4</v>
      </c>
      <c r="K24" s="172">
        <v>4</v>
      </c>
      <c r="L24" s="172">
        <v>4</v>
      </c>
      <c r="M24" s="172">
        <v>4</v>
      </c>
      <c r="N24" s="172">
        <v>4</v>
      </c>
      <c r="O24" s="172">
        <v>4</v>
      </c>
      <c r="P24" s="272">
        <f t="shared" si="0"/>
        <v>48</v>
      </c>
      <c r="Q24" s="271">
        <f t="shared" si="1"/>
        <v>100</v>
      </c>
      <c r="S24" s="212">
        <v>48</v>
      </c>
    </row>
    <row r="25" spans="1:19" ht="15" customHeight="1" x14ac:dyDescent="0.25">
      <c r="A25" s="214">
        <f>ANASAYFA!A20</f>
        <v>17</v>
      </c>
      <c r="B25" s="214">
        <f>ANASAYFA!B20</f>
        <v>0</v>
      </c>
      <c r="C25" s="215">
        <f>ANASAYFA!C20</f>
        <v>0</v>
      </c>
      <c r="D25" s="172">
        <v>3</v>
      </c>
      <c r="E25" s="172">
        <v>3</v>
      </c>
      <c r="F25" s="172">
        <v>3</v>
      </c>
      <c r="G25" s="172">
        <v>3</v>
      </c>
      <c r="H25" s="172">
        <v>3</v>
      </c>
      <c r="I25" s="172">
        <v>3</v>
      </c>
      <c r="J25" s="172">
        <v>3</v>
      </c>
      <c r="K25" s="172">
        <v>3</v>
      </c>
      <c r="L25" s="172">
        <v>3</v>
      </c>
      <c r="M25" s="172">
        <v>3</v>
      </c>
      <c r="N25" s="172">
        <v>3</v>
      </c>
      <c r="O25" s="172">
        <v>3</v>
      </c>
      <c r="P25" s="272">
        <f t="shared" si="0"/>
        <v>36</v>
      </c>
      <c r="Q25" s="271">
        <f t="shared" si="1"/>
        <v>75</v>
      </c>
      <c r="S25" s="212">
        <v>48</v>
      </c>
    </row>
    <row r="26" spans="1:19" ht="15" customHeight="1" x14ac:dyDescent="0.25">
      <c r="A26" s="214">
        <f>ANASAYFA!A21</f>
        <v>18</v>
      </c>
      <c r="B26" s="214">
        <f>ANASAYFA!B21</f>
        <v>0</v>
      </c>
      <c r="C26" s="215">
        <f>ANASAYFA!C21</f>
        <v>0</v>
      </c>
      <c r="D26" s="172">
        <v>2</v>
      </c>
      <c r="E26" s="172">
        <v>2</v>
      </c>
      <c r="F26" s="172">
        <v>2</v>
      </c>
      <c r="G26" s="172">
        <v>2</v>
      </c>
      <c r="H26" s="172">
        <v>2</v>
      </c>
      <c r="I26" s="172">
        <v>2</v>
      </c>
      <c r="J26" s="172">
        <v>2</v>
      </c>
      <c r="K26" s="172">
        <v>2</v>
      </c>
      <c r="L26" s="172">
        <v>2</v>
      </c>
      <c r="M26" s="172">
        <v>2</v>
      </c>
      <c r="N26" s="172">
        <v>2</v>
      </c>
      <c r="O26" s="172">
        <v>2</v>
      </c>
      <c r="P26" s="272">
        <f t="shared" si="0"/>
        <v>24</v>
      </c>
      <c r="Q26" s="271">
        <f t="shared" si="1"/>
        <v>50</v>
      </c>
      <c r="S26" s="212">
        <v>48</v>
      </c>
    </row>
    <row r="27" spans="1:19" ht="15" customHeight="1" x14ac:dyDescent="0.25">
      <c r="A27" s="214">
        <f>ANASAYFA!A22</f>
        <v>19</v>
      </c>
      <c r="B27" s="214">
        <f>ANASAYFA!B22</f>
        <v>0</v>
      </c>
      <c r="C27" s="215">
        <f>ANASAYFA!C22</f>
        <v>0</v>
      </c>
      <c r="D27" s="172">
        <v>1</v>
      </c>
      <c r="E27" s="172">
        <v>1</v>
      </c>
      <c r="F27" s="172">
        <v>1</v>
      </c>
      <c r="G27" s="172">
        <v>1</v>
      </c>
      <c r="H27" s="172">
        <v>1</v>
      </c>
      <c r="I27" s="172">
        <v>1</v>
      </c>
      <c r="J27" s="172">
        <v>1</v>
      </c>
      <c r="K27" s="172">
        <v>1</v>
      </c>
      <c r="L27" s="172">
        <v>1</v>
      </c>
      <c r="M27" s="172">
        <v>1</v>
      </c>
      <c r="N27" s="172">
        <v>1</v>
      </c>
      <c r="O27" s="172">
        <v>1</v>
      </c>
      <c r="P27" s="272">
        <f t="shared" si="0"/>
        <v>12</v>
      </c>
      <c r="Q27" s="271">
        <f t="shared" si="1"/>
        <v>25</v>
      </c>
      <c r="S27" s="212">
        <v>48</v>
      </c>
    </row>
    <row r="28" spans="1:19" ht="15" customHeight="1" x14ac:dyDescent="0.25">
      <c r="A28" s="214">
        <f>ANASAYFA!A23</f>
        <v>20</v>
      </c>
      <c r="B28" s="214">
        <f>ANASAYFA!B23</f>
        <v>0</v>
      </c>
      <c r="C28" s="215">
        <f>ANASAYFA!C23</f>
        <v>0</v>
      </c>
      <c r="D28" s="172">
        <v>4</v>
      </c>
      <c r="E28" s="172">
        <v>4</v>
      </c>
      <c r="F28" s="172">
        <v>4</v>
      </c>
      <c r="G28" s="172">
        <v>4</v>
      </c>
      <c r="H28" s="172">
        <v>4</v>
      </c>
      <c r="I28" s="172">
        <v>4</v>
      </c>
      <c r="J28" s="172">
        <v>4</v>
      </c>
      <c r="K28" s="172">
        <v>4</v>
      </c>
      <c r="L28" s="172">
        <v>4</v>
      </c>
      <c r="M28" s="172">
        <v>4</v>
      </c>
      <c r="N28" s="172">
        <v>4</v>
      </c>
      <c r="O28" s="172">
        <v>4</v>
      </c>
      <c r="P28" s="272">
        <f t="shared" si="0"/>
        <v>48</v>
      </c>
      <c r="Q28" s="271">
        <f t="shared" si="1"/>
        <v>100</v>
      </c>
      <c r="S28" s="212">
        <v>48</v>
      </c>
    </row>
    <row r="29" spans="1:19" ht="15" customHeight="1" x14ac:dyDescent="0.25">
      <c r="A29" s="214">
        <f>ANASAYFA!A24</f>
        <v>21</v>
      </c>
      <c r="B29" s="214">
        <f>ANASAYFA!B24</f>
        <v>0</v>
      </c>
      <c r="C29" s="215">
        <f>ANASAYFA!C24</f>
        <v>0</v>
      </c>
      <c r="D29" s="172">
        <v>3</v>
      </c>
      <c r="E29" s="172">
        <v>3</v>
      </c>
      <c r="F29" s="172">
        <v>3</v>
      </c>
      <c r="G29" s="172">
        <v>3</v>
      </c>
      <c r="H29" s="172">
        <v>3</v>
      </c>
      <c r="I29" s="172">
        <v>3</v>
      </c>
      <c r="J29" s="172">
        <v>3</v>
      </c>
      <c r="K29" s="172">
        <v>3</v>
      </c>
      <c r="L29" s="172">
        <v>3</v>
      </c>
      <c r="M29" s="172">
        <v>3</v>
      </c>
      <c r="N29" s="172">
        <v>3</v>
      </c>
      <c r="O29" s="172">
        <v>3</v>
      </c>
      <c r="P29" s="272">
        <f t="shared" si="0"/>
        <v>36</v>
      </c>
      <c r="Q29" s="271">
        <f t="shared" si="1"/>
        <v>75</v>
      </c>
      <c r="S29" s="212">
        <v>48</v>
      </c>
    </row>
    <row r="30" spans="1:19" ht="15" customHeight="1" x14ac:dyDescent="0.25">
      <c r="A30" s="214">
        <f>ANASAYFA!A25</f>
        <v>22</v>
      </c>
      <c r="B30" s="214">
        <f>ANASAYFA!B25</f>
        <v>0</v>
      </c>
      <c r="C30" s="215">
        <f>ANASAYFA!C25</f>
        <v>0</v>
      </c>
      <c r="D30" s="172">
        <v>2</v>
      </c>
      <c r="E30" s="172">
        <v>2</v>
      </c>
      <c r="F30" s="172">
        <v>2</v>
      </c>
      <c r="G30" s="172">
        <v>2</v>
      </c>
      <c r="H30" s="172">
        <v>2</v>
      </c>
      <c r="I30" s="172">
        <v>2</v>
      </c>
      <c r="J30" s="172">
        <v>2</v>
      </c>
      <c r="K30" s="172">
        <v>2</v>
      </c>
      <c r="L30" s="172">
        <v>2</v>
      </c>
      <c r="M30" s="172">
        <v>2</v>
      </c>
      <c r="N30" s="172">
        <v>2</v>
      </c>
      <c r="O30" s="172">
        <v>2</v>
      </c>
      <c r="P30" s="272">
        <f t="shared" si="0"/>
        <v>24</v>
      </c>
      <c r="Q30" s="271">
        <f t="shared" si="1"/>
        <v>50</v>
      </c>
      <c r="S30" s="212">
        <v>48</v>
      </c>
    </row>
    <row r="31" spans="1:19" ht="15" customHeight="1" x14ac:dyDescent="0.25">
      <c r="A31" s="214">
        <f>ANASAYFA!A26</f>
        <v>23</v>
      </c>
      <c r="B31" s="214">
        <f>ANASAYFA!B26</f>
        <v>0</v>
      </c>
      <c r="C31" s="215">
        <f>ANASAYFA!C26</f>
        <v>0</v>
      </c>
      <c r="D31" s="172">
        <v>1</v>
      </c>
      <c r="E31" s="172">
        <v>1</v>
      </c>
      <c r="F31" s="172">
        <v>1</v>
      </c>
      <c r="G31" s="172">
        <v>1</v>
      </c>
      <c r="H31" s="172">
        <v>1</v>
      </c>
      <c r="I31" s="172">
        <v>1</v>
      </c>
      <c r="J31" s="172">
        <v>1</v>
      </c>
      <c r="K31" s="172">
        <v>1</v>
      </c>
      <c r="L31" s="172">
        <v>1</v>
      </c>
      <c r="M31" s="172">
        <v>1</v>
      </c>
      <c r="N31" s="172">
        <v>1</v>
      </c>
      <c r="O31" s="172">
        <v>1</v>
      </c>
      <c r="P31" s="272">
        <f t="shared" si="0"/>
        <v>12</v>
      </c>
      <c r="Q31" s="271">
        <f t="shared" si="1"/>
        <v>25</v>
      </c>
      <c r="S31" s="212">
        <v>48</v>
      </c>
    </row>
    <row r="32" spans="1:19" ht="15" customHeight="1" x14ac:dyDescent="0.25">
      <c r="A32" s="109"/>
      <c r="B32" s="109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5"/>
      <c r="Q32" s="116"/>
    </row>
    <row r="33" spans="4:17" ht="15" customHeight="1" x14ac:dyDescent="0.25"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4:17" ht="15" customHeight="1" x14ac:dyDescent="0.25"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397">
        <f>ANASAYFA!J25</f>
        <v>0</v>
      </c>
      <c r="Q34" s="397"/>
    </row>
    <row r="35" spans="4:17" ht="15" customHeight="1" x14ac:dyDescent="0.25"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397">
        <f>ANASAYFA!J26</f>
        <v>0</v>
      </c>
      <c r="Q35" s="397"/>
    </row>
  </sheetData>
  <protectedRanges>
    <protectedRange sqref="A9:C32" name="Aralık1_1_2_1"/>
  </protectedRanges>
  <mergeCells count="20">
    <mergeCell ref="B3:B8"/>
    <mergeCell ref="A1:Q1"/>
    <mergeCell ref="I3:I8"/>
    <mergeCell ref="J3:J8"/>
    <mergeCell ref="H3:H8"/>
    <mergeCell ref="C3:C8"/>
    <mergeCell ref="K3:K8"/>
    <mergeCell ref="M3:M8"/>
    <mergeCell ref="N3:N8"/>
    <mergeCell ref="O3:O8"/>
    <mergeCell ref="A2:Q2"/>
    <mergeCell ref="P35:Q35"/>
    <mergeCell ref="D3:D8"/>
    <mergeCell ref="F3:F8"/>
    <mergeCell ref="L3:L8"/>
    <mergeCell ref="G3:G8"/>
    <mergeCell ref="P34:Q34"/>
    <mergeCell ref="P3:P8"/>
    <mergeCell ref="Q3:Q8"/>
    <mergeCell ref="E3:E8"/>
  </mergeCells>
  <dataValidations xWindow="972" yWindow="383" count="1">
    <dataValidation allowBlank="1" showInputMessage="1" showErrorMessage="1" promptTitle="DİKKAT!" prompt="SEÇTİĞİNİZ HÜCREYE VERİ GİRİŞİ YAPMAYINIZ. AKSİ TAKTİRDE PROGRAM ÇALIŞMAZ." sqref="A1:Q8 A9:C31 P9:Q35" xr:uid="{00000000-0002-0000-0E00-000000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W35"/>
  <sheetViews>
    <sheetView zoomScale="66" zoomScaleNormal="66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R19" sqref="R19"/>
    </sheetView>
  </sheetViews>
  <sheetFormatPr defaultColWidth="9.140625" defaultRowHeight="15.75" x14ac:dyDescent="0.25"/>
  <cols>
    <col min="1" max="2" width="5.7109375" style="17" customWidth="1"/>
    <col min="3" max="3" width="29.28515625" style="17" customWidth="1"/>
    <col min="4" max="19" width="7.7109375" style="1" customWidth="1"/>
    <col min="20" max="20" width="7.7109375" style="3" customWidth="1"/>
    <col min="21" max="21" width="13.7109375" style="3" customWidth="1"/>
    <col min="22" max="22" width="5.7109375" style="1" customWidth="1"/>
    <col min="23" max="25" width="7.7109375" style="1" customWidth="1"/>
    <col min="26" max="16384" width="9.140625" style="1"/>
  </cols>
  <sheetData>
    <row r="1" spans="1:23" ht="20.100000000000001" customHeight="1" x14ac:dyDescent="0.25">
      <c r="A1" s="442" t="str">
        <f>ANASAYFA!A1</f>
        <v>2023-2024 EĞİTİM ÖĞRETİM YILI 4.SINIF TÜM KAZANIMLAR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4"/>
    </row>
    <row r="2" spans="1:23" ht="20.100000000000001" customHeight="1" x14ac:dyDescent="0.25">
      <c r="A2" s="445" t="s">
        <v>80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7"/>
    </row>
    <row r="3" spans="1:23" ht="40.15" customHeight="1" x14ac:dyDescent="0.25">
      <c r="A3" s="13"/>
      <c r="B3" s="423"/>
      <c r="C3" s="425"/>
      <c r="D3" s="427" t="s">
        <v>99</v>
      </c>
      <c r="E3" s="427" t="s">
        <v>100</v>
      </c>
      <c r="F3" s="427" t="s">
        <v>101</v>
      </c>
      <c r="G3" s="427" t="s">
        <v>102</v>
      </c>
      <c r="H3" s="427" t="s">
        <v>103</v>
      </c>
      <c r="I3" s="427" t="s">
        <v>104</v>
      </c>
      <c r="J3" s="427" t="s">
        <v>105</v>
      </c>
      <c r="K3" s="427" t="s">
        <v>555</v>
      </c>
      <c r="L3" s="427" t="s">
        <v>107</v>
      </c>
      <c r="M3" s="427" t="s">
        <v>108</v>
      </c>
      <c r="N3" s="427" t="s">
        <v>109</v>
      </c>
      <c r="O3" s="427" t="s">
        <v>110</v>
      </c>
      <c r="P3" s="427" t="s">
        <v>111</v>
      </c>
      <c r="Q3" s="427" t="s">
        <v>112</v>
      </c>
      <c r="R3" s="427" t="s">
        <v>113</v>
      </c>
      <c r="S3" s="427" t="s">
        <v>307</v>
      </c>
      <c r="T3" s="359" t="s">
        <v>551</v>
      </c>
      <c r="U3" s="359" t="s">
        <v>553</v>
      </c>
    </row>
    <row r="4" spans="1:23" ht="40.15" customHeight="1" x14ac:dyDescent="0.25">
      <c r="A4" s="14"/>
      <c r="B4" s="424"/>
      <c r="C4" s="426"/>
      <c r="D4" s="428" t="s">
        <v>99</v>
      </c>
      <c r="E4" s="428" t="s">
        <v>100</v>
      </c>
      <c r="F4" s="428" t="s">
        <v>101</v>
      </c>
      <c r="G4" s="428" t="s">
        <v>102</v>
      </c>
      <c r="H4" s="428" t="s">
        <v>103</v>
      </c>
      <c r="I4" s="428" t="s">
        <v>104</v>
      </c>
      <c r="J4" s="428" t="s">
        <v>105</v>
      </c>
      <c r="K4" s="428" t="s">
        <v>106</v>
      </c>
      <c r="L4" s="428" t="s">
        <v>107</v>
      </c>
      <c r="M4" s="428" t="s">
        <v>108</v>
      </c>
      <c r="N4" s="428" t="s">
        <v>109</v>
      </c>
      <c r="O4" s="428" t="s">
        <v>110</v>
      </c>
      <c r="P4" s="428" t="s">
        <v>111</v>
      </c>
      <c r="Q4" s="428" t="s">
        <v>112</v>
      </c>
      <c r="R4" s="428" t="s">
        <v>113</v>
      </c>
      <c r="S4" s="428" t="s">
        <v>307</v>
      </c>
      <c r="T4" s="359"/>
      <c r="U4" s="359"/>
    </row>
    <row r="5" spans="1:23" ht="40.15" customHeight="1" x14ac:dyDescent="0.25">
      <c r="A5" s="14"/>
      <c r="B5" s="424"/>
      <c r="C5" s="426"/>
      <c r="D5" s="428" t="s">
        <v>99</v>
      </c>
      <c r="E5" s="428" t="s">
        <v>100</v>
      </c>
      <c r="F5" s="428" t="s">
        <v>101</v>
      </c>
      <c r="G5" s="428" t="s">
        <v>102</v>
      </c>
      <c r="H5" s="428" t="s">
        <v>103</v>
      </c>
      <c r="I5" s="428" t="s">
        <v>104</v>
      </c>
      <c r="J5" s="428" t="s">
        <v>105</v>
      </c>
      <c r="K5" s="428" t="s">
        <v>106</v>
      </c>
      <c r="L5" s="428" t="s">
        <v>107</v>
      </c>
      <c r="M5" s="428" t="s">
        <v>108</v>
      </c>
      <c r="N5" s="428" t="s">
        <v>109</v>
      </c>
      <c r="O5" s="428" t="s">
        <v>110</v>
      </c>
      <c r="P5" s="428" t="s">
        <v>111</v>
      </c>
      <c r="Q5" s="428" t="s">
        <v>112</v>
      </c>
      <c r="R5" s="428" t="s">
        <v>113</v>
      </c>
      <c r="S5" s="428" t="s">
        <v>307</v>
      </c>
      <c r="T5" s="359"/>
      <c r="U5" s="359"/>
    </row>
    <row r="6" spans="1:23" ht="40.15" customHeight="1" x14ac:dyDescent="0.25">
      <c r="A6" s="14"/>
      <c r="B6" s="424"/>
      <c r="C6" s="426"/>
      <c r="D6" s="428" t="s">
        <v>99</v>
      </c>
      <c r="E6" s="428" t="s">
        <v>100</v>
      </c>
      <c r="F6" s="428" t="s">
        <v>101</v>
      </c>
      <c r="G6" s="428" t="s">
        <v>102</v>
      </c>
      <c r="H6" s="428" t="s">
        <v>103</v>
      </c>
      <c r="I6" s="428" t="s">
        <v>104</v>
      </c>
      <c r="J6" s="428" t="s">
        <v>105</v>
      </c>
      <c r="K6" s="428" t="s">
        <v>106</v>
      </c>
      <c r="L6" s="428" t="s">
        <v>107</v>
      </c>
      <c r="M6" s="428" t="s">
        <v>108</v>
      </c>
      <c r="N6" s="428" t="s">
        <v>109</v>
      </c>
      <c r="O6" s="428" t="s">
        <v>110</v>
      </c>
      <c r="P6" s="428" t="s">
        <v>111</v>
      </c>
      <c r="Q6" s="428" t="s">
        <v>112</v>
      </c>
      <c r="R6" s="428" t="s">
        <v>113</v>
      </c>
      <c r="S6" s="428" t="s">
        <v>307</v>
      </c>
      <c r="T6" s="359"/>
      <c r="U6" s="359"/>
    </row>
    <row r="7" spans="1:23" ht="40.15" customHeight="1" x14ac:dyDescent="0.25">
      <c r="A7" s="14"/>
      <c r="B7" s="424"/>
      <c r="C7" s="426"/>
      <c r="D7" s="428" t="s">
        <v>99</v>
      </c>
      <c r="E7" s="428" t="s">
        <v>100</v>
      </c>
      <c r="F7" s="428" t="s">
        <v>101</v>
      </c>
      <c r="G7" s="428" t="s">
        <v>102</v>
      </c>
      <c r="H7" s="428" t="s">
        <v>103</v>
      </c>
      <c r="I7" s="428" t="s">
        <v>104</v>
      </c>
      <c r="J7" s="428" t="s">
        <v>105</v>
      </c>
      <c r="K7" s="428" t="s">
        <v>106</v>
      </c>
      <c r="L7" s="428" t="s">
        <v>107</v>
      </c>
      <c r="M7" s="428" t="s">
        <v>108</v>
      </c>
      <c r="N7" s="428" t="s">
        <v>109</v>
      </c>
      <c r="O7" s="428" t="s">
        <v>110</v>
      </c>
      <c r="P7" s="428" t="s">
        <v>111</v>
      </c>
      <c r="Q7" s="428" t="s">
        <v>112</v>
      </c>
      <c r="R7" s="428" t="s">
        <v>113</v>
      </c>
      <c r="S7" s="428" t="s">
        <v>307</v>
      </c>
      <c r="T7" s="359"/>
      <c r="U7" s="359"/>
    </row>
    <row r="8" spans="1:23" ht="40.15" customHeight="1" x14ac:dyDescent="0.25">
      <c r="A8" s="15"/>
      <c r="B8" s="424"/>
      <c r="C8" s="426"/>
      <c r="D8" s="428" t="s">
        <v>99</v>
      </c>
      <c r="E8" s="428" t="s">
        <v>100</v>
      </c>
      <c r="F8" s="428" t="s">
        <v>101</v>
      </c>
      <c r="G8" s="428" t="s">
        <v>102</v>
      </c>
      <c r="H8" s="428" t="s">
        <v>103</v>
      </c>
      <c r="I8" s="428" t="s">
        <v>104</v>
      </c>
      <c r="J8" s="428" t="s">
        <v>105</v>
      </c>
      <c r="K8" s="428" t="s">
        <v>106</v>
      </c>
      <c r="L8" s="428" t="s">
        <v>107</v>
      </c>
      <c r="M8" s="428" t="s">
        <v>108</v>
      </c>
      <c r="N8" s="428" t="s">
        <v>109</v>
      </c>
      <c r="O8" s="428" t="s">
        <v>110</v>
      </c>
      <c r="P8" s="428" t="s">
        <v>111</v>
      </c>
      <c r="Q8" s="428" t="s">
        <v>112</v>
      </c>
      <c r="R8" s="428" t="s">
        <v>113</v>
      </c>
      <c r="S8" s="428" t="s">
        <v>307</v>
      </c>
      <c r="T8" s="359"/>
      <c r="U8" s="359"/>
    </row>
    <row r="9" spans="1:23" ht="15" customHeight="1" x14ac:dyDescent="0.25">
      <c r="A9" s="214">
        <f>ANASAYFA!A4</f>
        <v>1</v>
      </c>
      <c r="B9" s="214">
        <f>ANASAYFA!B4</f>
        <v>0</v>
      </c>
      <c r="C9" s="215">
        <f>ANASAYFA!C4</f>
        <v>0</v>
      </c>
      <c r="D9" s="172">
        <v>4</v>
      </c>
      <c r="E9" s="172">
        <v>4</v>
      </c>
      <c r="F9" s="172">
        <v>4</v>
      </c>
      <c r="G9" s="172">
        <v>4</v>
      </c>
      <c r="H9" s="172">
        <v>4</v>
      </c>
      <c r="I9" s="172">
        <v>4</v>
      </c>
      <c r="J9" s="172">
        <v>4</v>
      </c>
      <c r="K9" s="172">
        <v>4</v>
      </c>
      <c r="L9" s="172">
        <v>4</v>
      </c>
      <c r="M9" s="172">
        <v>4</v>
      </c>
      <c r="N9" s="172">
        <v>4</v>
      </c>
      <c r="O9" s="172">
        <v>4</v>
      </c>
      <c r="P9" s="172">
        <v>4</v>
      </c>
      <c r="Q9" s="172">
        <v>4</v>
      </c>
      <c r="R9" s="172">
        <v>4</v>
      </c>
      <c r="S9" s="172">
        <v>4</v>
      </c>
      <c r="T9" s="272">
        <f>SUM(D9:S9)</f>
        <v>64</v>
      </c>
      <c r="U9" s="271">
        <f>ROUND((100*T9)/(W9),0)</f>
        <v>100</v>
      </c>
      <c r="W9" s="212">
        <v>64</v>
      </c>
    </row>
    <row r="10" spans="1:23" ht="15" customHeight="1" x14ac:dyDescent="0.25">
      <c r="A10" s="214">
        <f>ANASAYFA!A5</f>
        <v>2</v>
      </c>
      <c r="B10" s="214">
        <f>ANASAYFA!B5</f>
        <v>0</v>
      </c>
      <c r="C10" s="215">
        <f>ANASAYFA!C5</f>
        <v>0</v>
      </c>
      <c r="D10" s="172">
        <v>3</v>
      </c>
      <c r="E10" s="172">
        <v>3</v>
      </c>
      <c r="F10" s="172">
        <v>3</v>
      </c>
      <c r="G10" s="172">
        <v>3</v>
      </c>
      <c r="H10" s="172">
        <v>3</v>
      </c>
      <c r="I10" s="172">
        <v>3</v>
      </c>
      <c r="J10" s="172">
        <v>3</v>
      </c>
      <c r="K10" s="172">
        <v>3</v>
      </c>
      <c r="L10" s="172">
        <v>3</v>
      </c>
      <c r="M10" s="172">
        <v>3</v>
      </c>
      <c r="N10" s="172">
        <v>3</v>
      </c>
      <c r="O10" s="172">
        <v>3</v>
      </c>
      <c r="P10" s="172">
        <v>3</v>
      </c>
      <c r="Q10" s="172">
        <v>3</v>
      </c>
      <c r="R10" s="172">
        <v>3</v>
      </c>
      <c r="S10" s="172">
        <v>3</v>
      </c>
      <c r="T10" s="272">
        <f t="shared" ref="T10:T31" si="0">SUM(D10:S10)</f>
        <v>48</v>
      </c>
      <c r="U10" s="271">
        <f t="shared" ref="U10:U31" si="1">ROUND((100*T10)/(W10),0)</f>
        <v>75</v>
      </c>
      <c r="W10" s="212">
        <v>64</v>
      </c>
    </row>
    <row r="11" spans="1:23" ht="15" customHeight="1" x14ac:dyDescent="0.25">
      <c r="A11" s="214">
        <f>ANASAYFA!A6</f>
        <v>3</v>
      </c>
      <c r="B11" s="214">
        <f>ANASAYFA!B6</f>
        <v>0</v>
      </c>
      <c r="C11" s="215">
        <f>ANASAYFA!C6</f>
        <v>0</v>
      </c>
      <c r="D11" s="172">
        <v>2</v>
      </c>
      <c r="E11" s="172">
        <v>2</v>
      </c>
      <c r="F11" s="172">
        <v>2</v>
      </c>
      <c r="G11" s="172">
        <v>2</v>
      </c>
      <c r="H11" s="172">
        <v>2</v>
      </c>
      <c r="I11" s="172">
        <v>2</v>
      </c>
      <c r="J11" s="172">
        <v>2</v>
      </c>
      <c r="K11" s="172">
        <v>2</v>
      </c>
      <c r="L11" s="172">
        <v>2</v>
      </c>
      <c r="M11" s="172">
        <v>2</v>
      </c>
      <c r="N11" s="172">
        <v>2</v>
      </c>
      <c r="O11" s="172">
        <v>2</v>
      </c>
      <c r="P11" s="172">
        <v>2</v>
      </c>
      <c r="Q11" s="172">
        <v>2</v>
      </c>
      <c r="R11" s="172">
        <v>2</v>
      </c>
      <c r="S11" s="172">
        <v>2</v>
      </c>
      <c r="T11" s="272">
        <f t="shared" si="0"/>
        <v>32</v>
      </c>
      <c r="U11" s="271">
        <f t="shared" si="1"/>
        <v>50</v>
      </c>
      <c r="W11" s="212">
        <v>64</v>
      </c>
    </row>
    <row r="12" spans="1:23" ht="15" customHeight="1" x14ac:dyDescent="0.25">
      <c r="A12" s="214">
        <f>ANASAYFA!A7</f>
        <v>4</v>
      </c>
      <c r="B12" s="214">
        <f>ANASAYFA!B7</f>
        <v>0</v>
      </c>
      <c r="C12" s="215">
        <f>ANASAYFA!C7</f>
        <v>0</v>
      </c>
      <c r="D12" s="172">
        <v>1</v>
      </c>
      <c r="E12" s="172">
        <v>1</v>
      </c>
      <c r="F12" s="172">
        <v>1</v>
      </c>
      <c r="G12" s="172">
        <v>1</v>
      </c>
      <c r="H12" s="172">
        <v>1</v>
      </c>
      <c r="I12" s="172">
        <v>1</v>
      </c>
      <c r="J12" s="172">
        <v>1</v>
      </c>
      <c r="K12" s="172">
        <v>1</v>
      </c>
      <c r="L12" s="172">
        <v>1</v>
      </c>
      <c r="M12" s="172">
        <v>1</v>
      </c>
      <c r="N12" s="172">
        <v>1</v>
      </c>
      <c r="O12" s="172">
        <v>1</v>
      </c>
      <c r="P12" s="172">
        <v>1</v>
      </c>
      <c r="Q12" s="172">
        <v>1</v>
      </c>
      <c r="R12" s="172">
        <v>1</v>
      </c>
      <c r="S12" s="172">
        <v>1</v>
      </c>
      <c r="T12" s="272">
        <f t="shared" si="0"/>
        <v>16</v>
      </c>
      <c r="U12" s="271">
        <f t="shared" si="1"/>
        <v>25</v>
      </c>
      <c r="W12" s="212">
        <v>64</v>
      </c>
    </row>
    <row r="13" spans="1:23" ht="15" customHeight="1" x14ac:dyDescent="0.25">
      <c r="A13" s="214">
        <f>ANASAYFA!A8</f>
        <v>5</v>
      </c>
      <c r="B13" s="214">
        <f>ANASAYFA!B8</f>
        <v>0</v>
      </c>
      <c r="C13" s="215">
        <f>ANASAYFA!C8</f>
        <v>0</v>
      </c>
      <c r="D13" s="172">
        <v>4</v>
      </c>
      <c r="E13" s="172">
        <v>4</v>
      </c>
      <c r="F13" s="172">
        <v>4</v>
      </c>
      <c r="G13" s="172">
        <v>4</v>
      </c>
      <c r="H13" s="172">
        <v>4</v>
      </c>
      <c r="I13" s="172">
        <v>4</v>
      </c>
      <c r="J13" s="172">
        <v>4</v>
      </c>
      <c r="K13" s="172">
        <v>4</v>
      </c>
      <c r="L13" s="172">
        <v>4</v>
      </c>
      <c r="M13" s="172">
        <v>4</v>
      </c>
      <c r="N13" s="172">
        <v>4</v>
      </c>
      <c r="O13" s="172">
        <v>4</v>
      </c>
      <c r="P13" s="172">
        <v>4</v>
      </c>
      <c r="Q13" s="172">
        <v>4</v>
      </c>
      <c r="R13" s="172">
        <v>4</v>
      </c>
      <c r="S13" s="172">
        <v>4</v>
      </c>
      <c r="T13" s="272">
        <f t="shared" si="0"/>
        <v>64</v>
      </c>
      <c r="U13" s="271">
        <f t="shared" si="1"/>
        <v>100</v>
      </c>
      <c r="W13" s="212">
        <v>64</v>
      </c>
    </row>
    <row r="14" spans="1:23" ht="15" customHeight="1" x14ac:dyDescent="0.25">
      <c r="A14" s="214">
        <f>ANASAYFA!A9</f>
        <v>6</v>
      </c>
      <c r="B14" s="214">
        <f>ANASAYFA!B9</f>
        <v>0</v>
      </c>
      <c r="C14" s="215">
        <f>ANASAYFA!C9</f>
        <v>0</v>
      </c>
      <c r="D14" s="172">
        <v>3</v>
      </c>
      <c r="E14" s="172">
        <v>3</v>
      </c>
      <c r="F14" s="172">
        <v>3</v>
      </c>
      <c r="G14" s="172">
        <v>3</v>
      </c>
      <c r="H14" s="172">
        <v>3</v>
      </c>
      <c r="I14" s="172">
        <v>3</v>
      </c>
      <c r="J14" s="172">
        <v>3</v>
      </c>
      <c r="K14" s="172">
        <v>3</v>
      </c>
      <c r="L14" s="172">
        <v>3</v>
      </c>
      <c r="M14" s="172">
        <v>3</v>
      </c>
      <c r="N14" s="172">
        <v>3</v>
      </c>
      <c r="O14" s="172">
        <v>3</v>
      </c>
      <c r="P14" s="172">
        <v>3</v>
      </c>
      <c r="Q14" s="172">
        <v>3</v>
      </c>
      <c r="R14" s="172">
        <v>3</v>
      </c>
      <c r="S14" s="172">
        <v>3</v>
      </c>
      <c r="T14" s="272">
        <f t="shared" si="0"/>
        <v>48</v>
      </c>
      <c r="U14" s="271">
        <f t="shared" si="1"/>
        <v>75</v>
      </c>
      <c r="W14" s="212">
        <v>64</v>
      </c>
    </row>
    <row r="15" spans="1:23" ht="15" customHeight="1" x14ac:dyDescent="0.25">
      <c r="A15" s="214">
        <f>ANASAYFA!A10</f>
        <v>7</v>
      </c>
      <c r="B15" s="214">
        <f>ANASAYFA!B10</f>
        <v>0</v>
      </c>
      <c r="C15" s="216">
        <f>ANASAYFA!C10</f>
        <v>0</v>
      </c>
      <c r="D15" s="172">
        <v>2</v>
      </c>
      <c r="E15" s="172">
        <v>2</v>
      </c>
      <c r="F15" s="172">
        <v>2</v>
      </c>
      <c r="G15" s="172">
        <v>2</v>
      </c>
      <c r="H15" s="172">
        <v>2</v>
      </c>
      <c r="I15" s="172">
        <v>2</v>
      </c>
      <c r="J15" s="172">
        <v>2</v>
      </c>
      <c r="K15" s="172">
        <v>2</v>
      </c>
      <c r="L15" s="172">
        <v>2</v>
      </c>
      <c r="M15" s="172">
        <v>2</v>
      </c>
      <c r="N15" s="172">
        <v>2</v>
      </c>
      <c r="O15" s="172">
        <v>2</v>
      </c>
      <c r="P15" s="172">
        <v>2</v>
      </c>
      <c r="Q15" s="172">
        <v>2</v>
      </c>
      <c r="R15" s="172">
        <v>2</v>
      </c>
      <c r="S15" s="172">
        <v>2</v>
      </c>
      <c r="T15" s="272">
        <f t="shared" si="0"/>
        <v>32</v>
      </c>
      <c r="U15" s="271">
        <f t="shared" si="1"/>
        <v>50</v>
      </c>
      <c r="W15" s="212">
        <v>64</v>
      </c>
    </row>
    <row r="16" spans="1:23" ht="15" customHeight="1" x14ac:dyDescent="0.25">
      <c r="A16" s="214">
        <f>ANASAYFA!A11</f>
        <v>8</v>
      </c>
      <c r="B16" s="214">
        <f>ANASAYFA!B11</f>
        <v>0</v>
      </c>
      <c r="C16" s="215">
        <f>ANASAYFA!C11</f>
        <v>0</v>
      </c>
      <c r="D16" s="172">
        <v>1</v>
      </c>
      <c r="E16" s="172">
        <v>1</v>
      </c>
      <c r="F16" s="172">
        <v>1</v>
      </c>
      <c r="G16" s="172">
        <v>1</v>
      </c>
      <c r="H16" s="172">
        <v>1</v>
      </c>
      <c r="I16" s="172">
        <v>1</v>
      </c>
      <c r="J16" s="172">
        <v>1</v>
      </c>
      <c r="K16" s="172">
        <v>1</v>
      </c>
      <c r="L16" s="172">
        <v>1</v>
      </c>
      <c r="M16" s="172">
        <v>1</v>
      </c>
      <c r="N16" s="172">
        <v>1</v>
      </c>
      <c r="O16" s="172">
        <v>1</v>
      </c>
      <c r="P16" s="172">
        <v>1</v>
      </c>
      <c r="Q16" s="172">
        <v>1</v>
      </c>
      <c r="R16" s="172">
        <v>1</v>
      </c>
      <c r="S16" s="172">
        <v>1</v>
      </c>
      <c r="T16" s="272">
        <f t="shared" si="0"/>
        <v>16</v>
      </c>
      <c r="U16" s="271">
        <f t="shared" si="1"/>
        <v>25</v>
      </c>
      <c r="W16" s="212">
        <v>64</v>
      </c>
    </row>
    <row r="17" spans="1:23" ht="15" customHeight="1" x14ac:dyDescent="0.25">
      <c r="A17" s="214">
        <f>ANASAYFA!A12</f>
        <v>9</v>
      </c>
      <c r="B17" s="214">
        <f>ANASAYFA!B12</f>
        <v>0</v>
      </c>
      <c r="C17" s="215">
        <f>ANASAYFA!C12</f>
        <v>0</v>
      </c>
      <c r="D17" s="172">
        <v>4</v>
      </c>
      <c r="E17" s="172">
        <v>4</v>
      </c>
      <c r="F17" s="172">
        <v>4</v>
      </c>
      <c r="G17" s="172">
        <v>4</v>
      </c>
      <c r="H17" s="172">
        <v>4</v>
      </c>
      <c r="I17" s="172">
        <v>4</v>
      </c>
      <c r="J17" s="172">
        <v>4</v>
      </c>
      <c r="K17" s="172">
        <v>4</v>
      </c>
      <c r="L17" s="172">
        <v>4</v>
      </c>
      <c r="M17" s="172">
        <v>4</v>
      </c>
      <c r="N17" s="172">
        <v>4</v>
      </c>
      <c r="O17" s="172">
        <v>4</v>
      </c>
      <c r="P17" s="172">
        <v>4</v>
      </c>
      <c r="Q17" s="172">
        <v>4</v>
      </c>
      <c r="R17" s="172">
        <v>4</v>
      </c>
      <c r="S17" s="172">
        <v>4</v>
      </c>
      <c r="T17" s="272">
        <f t="shared" si="0"/>
        <v>64</v>
      </c>
      <c r="U17" s="271">
        <f t="shared" si="1"/>
        <v>100</v>
      </c>
      <c r="W17" s="212">
        <v>64</v>
      </c>
    </row>
    <row r="18" spans="1:23" ht="15" customHeight="1" x14ac:dyDescent="0.25">
      <c r="A18" s="214">
        <f>ANASAYFA!A13</f>
        <v>10</v>
      </c>
      <c r="B18" s="214">
        <f>ANASAYFA!B13</f>
        <v>0</v>
      </c>
      <c r="C18" s="215">
        <f>ANASAYFA!C13</f>
        <v>0</v>
      </c>
      <c r="D18" s="172">
        <v>3</v>
      </c>
      <c r="E18" s="172">
        <v>3</v>
      </c>
      <c r="F18" s="172">
        <v>3</v>
      </c>
      <c r="G18" s="172">
        <v>3</v>
      </c>
      <c r="H18" s="172">
        <v>3</v>
      </c>
      <c r="I18" s="172">
        <v>3</v>
      </c>
      <c r="J18" s="172">
        <v>3</v>
      </c>
      <c r="K18" s="172">
        <v>3</v>
      </c>
      <c r="L18" s="172">
        <v>3</v>
      </c>
      <c r="M18" s="172">
        <v>3</v>
      </c>
      <c r="N18" s="172">
        <v>3</v>
      </c>
      <c r="O18" s="172">
        <v>3</v>
      </c>
      <c r="P18" s="172">
        <v>3</v>
      </c>
      <c r="Q18" s="172">
        <v>3</v>
      </c>
      <c r="R18" s="172">
        <v>3</v>
      </c>
      <c r="S18" s="172">
        <v>3</v>
      </c>
      <c r="T18" s="272">
        <f t="shared" si="0"/>
        <v>48</v>
      </c>
      <c r="U18" s="271">
        <f t="shared" si="1"/>
        <v>75</v>
      </c>
      <c r="W18" s="212">
        <v>64</v>
      </c>
    </row>
    <row r="19" spans="1:23" ht="15" customHeight="1" x14ac:dyDescent="0.25">
      <c r="A19" s="214">
        <f>ANASAYFA!A14</f>
        <v>11</v>
      </c>
      <c r="B19" s="214">
        <f>ANASAYFA!B14</f>
        <v>0</v>
      </c>
      <c r="C19" s="215">
        <f>ANASAYFA!C14</f>
        <v>0</v>
      </c>
      <c r="D19" s="172">
        <v>2</v>
      </c>
      <c r="E19" s="172">
        <v>2</v>
      </c>
      <c r="F19" s="172">
        <v>2</v>
      </c>
      <c r="G19" s="172">
        <v>2</v>
      </c>
      <c r="H19" s="172">
        <v>2</v>
      </c>
      <c r="I19" s="172">
        <v>2</v>
      </c>
      <c r="J19" s="172">
        <v>2</v>
      </c>
      <c r="K19" s="172">
        <v>2</v>
      </c>
      <c r="L19" s="172">
        <v>2</v>
      </c>
      <c r="M19" s="172">
        <v>2</v>
      </c>
      <c r="N19" s="172">
        <v>2</v>
      </c>
      <c r="O19" s="172">
        <v>2</v>
      </c>
      <c r="P19" s="172">
        <v>2</v>
      </c>
      <c r="Q19" s="172">
        <v>2</v>
      </c>
      <c r="R19" s="172">
        <v>2</v>
      </c>
      <c r="S19" s="172">
        <v>2</v>
      </c>
      <c r="T19" s="272">
        <f t="shared" si="0"/>
        <v>32</v>
      </c>
      <c r="U19" s="271">
        <f t="shared" si="1"/>
        <v>50</v>
      </c>
      <c r="W19" s="212">
        <v>64</v>
      </c>
    </row>
    <row r="20" spans="1:23" ht="15" customHeight="1" x14ac:dyDescent="0.25">
      <c r="A20" s="214">
        <f>ANASAYFA!A15</f>
        <v>12</v>
      </c>
      <c r="B20" s="214">
        <f>ANASAYFA!B15</f>
        <v>0</v>
      </c>
      <c r="C20" s="215">
        <f>ANASAYFA!C15</f>
        <v>0</v>
      </c>
      <c r="D20" s="172">
        <v>1</v>
      </c>
      <c r="E20" s="172">
        <v>1</v>
      </c>
      <c r="F20" s="172">
        <v>1</v>
      </c>
      <c r="G20" s="172">
        <v>1</v>
      </c>
      <c r="H20" s="172">
        <v>1</v>
      </c>
      <c r="I20" s="172">
        <v>1</v>
      </c>
      <c r="J20" s="172">
        <v>1</v>
      </c>
      <c r="K20" s="172">
        <v>1</v>
      </c>
      <c r="L20" s="172">
        <v>1</v>
      </c>
      <c r="M20" s="172">
        <v>1</v>
      </c>
      <c r="N20" s="172">
        <v>1</v>
      </c>
      <c r="O20" s="172">
        <v>1</v>
      </c>
      <c r="P20" s="172">
        <v>1</v>
      </c>
      <c r="Q20" s="172">
        <v>1</v>
      </c>
      <c r="R20" s="172">
        <v>1</v>
      </c>
      <c r="S20" s="172">
        <v>1</v>
      </c>
      <c r="T20" s="272">
        <f t="shared" si="0"/>
        <v>16</v>
      </c>
      <c r="U20" s="271">
        <f t="shared" si="1"/>
        <v>25</v>
      </c>
      <c r="W20" s="212">
        <v>64</v>
      </c>
    </row>
    <row r="21" spans="1:23" ht="15" customHeight="1" x14ac:dyDescent="0.25">
      <c r="A21" s="214">
        <f>ANASAYFA!A16</f>
        <v>13</v>
      </c>
      <c r="B21" s="214">
        <f>ANASAYFA!B16</f>
        <v>0</v>
      </c>
      <c r="C21" s="215">
        <f>ANASAYFA!C16</f>
        <v>0</v>
      </c>
      <c r="D21" s="172">
        <v>4</v>
      </c>
      <c r="E21" s="172">
        <v>4</v>
      </c>
      <c r="F21" s="172">
        <v>4</v>
      </c>
      <c r="G21" s="172">
        <v>4</v>
      </c>
      <c r="H21" s="172">
        <v>4</v>
      </c>
      <c r="I21" s="172">
        <v>4</v>
      </c>
      <c r="J21" s="172">
        <v>4</v>
      </c>
      <c r="K21" s="172">
        <v>4</v>
      </c>
      <c r="L21" s="172">
        <v>4</v>
      </c>
      <c r="M21" s="172">
        <v>4</v>
      </c>
      <c r="N21" s="172">
        <v>4</v>
      </c>
      <c r="O21" s="172">
        <v>4</v>
      </c>
      <c r="P21" s="172">
        <v>4</v>
      </c>
      <c r="Q21" s="172">
        <v>4</v>
      </c>
      <c r="R21" s="172">
        <v>4</v>
      </c>
      <c r="S21" s="172">
        <v>4</v>
      </c>
      <c r="T21" s="272">
        <f t="shared" si="0"/>
        <v>64</v>
      </c>
      <c r="U21" s="271">
        <f t="shared" si="1"/>
        <v>100</v>
      </c>
      <c r="W21" s="212">
        <v>64</v>
      </c>
    </row>
    <row r="22" spans="1:23" ht="15" customHeight="1" x14ac:dyDescent="0.25">
      <c r="A22" s="214">
        <f>ANASAYFA!A17</f>
        <v>14</v>
      </c>
      <c r="B22" s="214">
        <f>ANASAYFA!B17</f>
        <v>0</v>
      </c>
      <c r="C22" s="215">
        <f>ANASAYFA!C17</f>
        <v>0</v>
      </c>
      <c r="D22" s="172">
        <v>3</v>
      </c>
      <c r="E22" s="172">
        <v>3</v>
      </c>
      <c r="F22" s="172">
        <v>3</v>
      </c>
      <c r="G22" s="172">
        <v>3</v>
      </c>
      <c r="H22" s="172">
        <v>3</v>
      </c>
      <c r="I22" s="172">
        <v>3</v>
      </c>
      <c r="J22" s="172">
        <v>3</v>
      </c>
      <c r="K22" s="172">
        <v>3</v>
      </c>
      <c r="L22" s="172">
        <v>3</v>
      </c>
      <c r="M22" s="172">
        <v>3</v>
      </c>
      <c r="N22" s="172">
        <v>3</v>
      </c>
      <c r="O22" s="172">
        <v>3</v>
      </c>
      <c r="P22" s="172">
        <v>3</v>
      </c>
      <c r="Q22" s="172">
        <v>3</v>
      </c>
      <c r="R22" s="172">
        <v>3</v>
      </c>
      <c r="S22" s="172">
        <v>3</v>
      </c>
      <c r="T22" s="272">
        <f t="shared" si="0"/>
        <v>48</v>
      </c>
      <c r="U22" s="271">
        <f t="shared" si="1"/>
        <v>75</v>
      </c>
      <c r="W22" s="212">
        <v>64</v>
      </c>
    </row>
    <row r="23" spans="1:23" ht="15" customHeight="1" x14ac:dyDescent="0.25">
      <c r="A23" s="214">
        <f>ANASAYFA!A18</f>
        <v>15</v>
      </c>
      <c r="B23" s="214">
        <f>ANASAYFA!B18</f>
        <v>0</v>
      </c>
      <c r="C23" s="215">
        <f>ANASAYFA!C18</f>
        <v>0</v>
      </c>
      <c r="D23" s="172">
        <v>2</v>
      </c>
      <c r="E23" s="172">
        <v>2</v>
      </c>
      <c r="F23" s="172">
        <v>2</v>
      </c>
      <c r="G23" s="172">
        <v>2</v>
      </c>
      <c r="H23" s="172">
        <v>2</v>
      </c>
      <c r="I23" s="172">
        <v>2</v>
      </c>
      <c r="J23" s="172">
        <v>2</v>
      </c>
      <c r="K23" s="172">
        <v>2</v>
      </c>
      <c r="L23" s="172">
        <v>2</v>
      </c>
      <c r="M23" s="172">
        <v>2</v>
      </c>
      <c r="N23" s="172">
        <v>2</v>
      </c>
      <c r="O23" s="172">
        <v>2</v>
      </c>
      <c r="P23" s="172">
        <v>2</v>
      </c>
      <c r="Q23" s="172">
        <v>2</v>
      </c>
      <c r="R23" s="172">
        <v>2</v>
      </c>
      <c r="S23" s="172">
        <v>2</v>
      </c>
      <c r="T23" s="272">
        <f t="shared" si="0"/>
        <v>32</v>
      </c>
      <c r="U23" s="271">
        <f t="shared" si="1"/>
        <v>50</v>
      </c>
      <c r="W23" s="212">
        <v>64</v>
      </c>
    </row>
    <row r="24" spans="1:23" ht="15" customHeight="1" x14ac:dyDescent="0.25">
      <c r="A24" s="214">
        <f>ANASAYFA!A19</f>
        <v>16</v>
      </c>
      <c r="B24" s="214">
        <f>ANASAYFA!B19</f>
        <v>0</v>
      </c>
      <c r="C24" s="215">
        <f>ANASAYFA!C19</f>
        <v>0</v>
      </c>
      <c r="D24" s="172">
        <v>1</v>
      </c>
      <c r="E24" s="172">
        <v>1</v>
      </c>
      <c r="F24" s="172">
        <v>1</v>
      </c>
      <c r="G24" s="172">
        <v>1</v>
      </c>
      <c r="H24" s="172">
        <v>1</v>
      </c>
      <c r="I24" s="172">
        <v>1</v>
      </c>
      <c r="J24" s="172">
        <v>1</v>
      </c>
      <c r="K24" s="172">
        <v>1</v>
      </c>
      <c r="L24" s="172">
        <v>1</v>
      </c>
      <c r="M24" s="172">
        <v>1</v>
      </c>
      <c r="N24" s="172">
        <v>1</v>
      </c>
      <c r="O24" s="172">
        <v>1</v>
      </c>
      <c r="P24" s="172">
        <v>1</v>
      </c>
      <c r="Q24" s="172">
        <v>1</v>
      </c>
      <c r="R24" s="172">
        <v>1</v>
      </c>
      <c r="S24" s="172">
        <v>1</v>
      </c>
      <c r="T24" s="272">
        <f t="shared" si="0"/>
        <v>16</v>
      </c>
      <c r="U24" s="271">
        <f t="shared" si="1"/>
        <v>25</v>
      </c>
      <c r="W24" s="212">
        <v>64</v>
      </c>
    </row>
    <row r="25" spans="1:23" ht="15" customHeight="1" x14ac:dyDescent="0.25">
      <c r="A25" s="214">
        <f>ANASAYFA!A20</f>
        <v>17</v>
      </c>
      <c r="B25" s="214">
        <f>ANASAYFA!B20</f>
        <v>0</v>
      </c>
      <c r="C25" s="215">
        <f>ANASAYFA!C20</f>
        <v>0</v>
      </c>
      <c r="D25" s="172">
        <v>4</v>
      </c>
      <c r="E25" s="172">
        <v>4</v>
      </c>
      <c r="F25" s="172">
        <v>4</v>
      </c>
      <c r="G25" s="172">
        <v>4</v>
      </c>
      <c r="H25" s="172">
        <v>4</v>
      </c>
      <c r="I25" s="172">
        <v>4</v>
      </c>
      <c r="J25" s="172">
        <v>4</v>
      </c>
      <c r="K25" s="172">
        <v>4</v>
      </c>
      <c r="L25" s="172">
        <v>4</v>
      </c>
      <c r="M25" s="172">
        <v>4</v>
      </c>
      <c r="N25" s="172">
        <v>4</v>
      </c>
      <c r="O25" s="172">
        <v>4</v>
      </c>
      <c r="P25" s="172">
        <v>4</v>
      </c>
      <c r="Q25" s="172">
        <v>4</v>
      </c>
      <c r="R25" s="172">
        <v>4</v>
      </c>
      <c r="S25" s="172">
        <v>4</v>
      </c>
      <c r="T25" s="272">
        <f t="shared" si="0"/>
        <v>64</v>
      </c>
      <c r="U25" s="271">
        <f t="shared" si="1"/>
        <v>100</v>
      </c>
      <c r="W25" s="212">
        <v>64</v>
      </c>
    </row>
    <row r="26" spans="1:23" ht="15" customHeight="1" x14ac:dyDescent="0.25">
      <c r="A26" s="214">
        <f>ANASAYFA!A21</f>
        <v>18</v>
      </c>
      <c r="B26" s="214">
        <f>ANASAYFA!B21</f>
        <v>0</v>
      </c>
      <c r="C26" s="215">
        <f>ANASAYFA!C21</f>
        <v>0</v>
      </c>
      <c r="D26" s="172">
        <v>3</v>
      </c>
      <c r="E26" s="172">
        <v>3</v>
      </c>
      <c r="F26" s="172">
        <v>3</v>
      </c>
      <c r="G26" s="172">
        <v>3</v>
      </c>
      <c r="H26" s="172">
        <v>3</v>
      </c>
      <c r="I26" s="172">
        <v>3</v>
      </c>
      <c r="J26" s="172">
        <v>3</v>
      </c>
      <c r="K26" s="172">
        <v>3</v>
      </c>
      <c r="L26" s="172">
        <v>3</v>
      </c>
      <c r="M26" s="172">
        <v>3</v>
      </c>
      <c r="N26" s="172">
        <v>3</v>
      </c>
      <c r="O26" s="172">
        <v>3</v>
      </c>
      <c r="P26" s="172">
        <v>3</v>
      </c>
      <c r="Q26" s="172">
        <v>3</v>
      </c>
      <c r="R26" s="172">
        <v>3</v>
      </c>
      <c r="S26" s="172">
        <v>3</v>
      </c>
      <c r="T26" s="272">
        <f t="shared" si="0"/>
        <v>48</v>
      </c>
      <c r="U26" s="271">
        <f t="shared" si="1"/>
        <v>75</v>
      </c>
      <c r="W26" s="212">
        <v>64</v>
      </c>
    </row>
    <row r="27" spans="1:23" ht="15" customHeight="1" x14ac:dyDescent="0.25">
      <c r="A27" s="214">
        <f>ANASAYFA!A22</f>
        <v>19</v>
      </c>
      <c r="B27" s="214">
        <f>ANASAYFA!B22</f>
        <v>0</v>
      </c>
      <c r="C27" s="215">
        <f>ANASAYFA!C22</f>
        <v>0</v>
      </c>
      <c r="D27" s="172">
        <v>2</v>
      </c>
      <c r="E27" s="172">
        <v>2</v>
      </c>
      <c r="F27" s="172">
        <v>2</v>
      </c>
      <c r="G27" s="172">
        <v>2</v>
      </c>
      <c r="H27" s="172">
        <v>2</v>
      </c>
      <c r="I27" s="172">
        <v>2</v>
      </c>
      <c r="J27" s="172">
        <v>2</v>
      </c>
      <c r="K27" s="172">
        <v>2</v>
      </c>
      <c r="L27" s="172">
        <v>2</v>
      </c>
      <c r="M27" s="172">
        <v>2</v>
      </c>
      <c r="N27" s="172">
        <v>2</v>
      </c>
      <c r="O27" s="172">
        <v>2</v>
      </c>
      <c r="P27" s="172">
        <v>2</v>
      </c>
      <c r="Q27" s="172">
        <v>2</v>
      </c>
      <c r="R27" s="172">
        <v>2</v>
      </c>
      <c r="S27" s="172">
        <v>2</v>
      </c>
      <c r="T27" s="272">
        <f t="shared" si="0"/>
        <v>32</v>
      </c>
      <c r="U27" s="271">
        <f t="shared" si="1"/>
        <v>50</v>
      </c>
      <c r="W27" s="212">
        <v>64</v>
      </c>
    </row>
    <row r="28" spans="1:23" ht="15" customHeight="1" x14ac:dyDescent="0.25">
      <c r="A28" s="214">
        <f>ANASAYFA!A23</f>
        <v>20</v>
      </c>
      <c r="B28" s="214">
        <f>ANASAYFA!B23</f>
        <v>0</v>
      </c>
      <c r="C28" s="215">
        <f>ANASAYFA!C23</f>
        <v>0</v>
      </c>
      <c r="D28" s="172">
        <v>1</v>
      </c>
      <c r="E28" s="172">
        <v>1</v>
      </c>
      <c r="F28" s="172">
        <v>1</v>
      </c>
      <c r="G28" s="172">
        <v>1</v>
      </c>
      <c r="H28" s="172">
        <v>1</v>
      </c>
      <c r="I28" s="172">
        <v>1</v>
      </c>
      <c r="J28" s="172">
        <v>1</v>
      </c>
      <c r="K28" s="172">
        <v>1</v>
      </c>
      <c r="L28" s="172">
        <v>1</v>
      </c>
      <c r="M28" s="172">
        <v>1</v>
      </c>
      <c r="N28" s="172">
        <v>1</v>
      </c>
      <c r="O28" s="172">
        <v>1</v>
      </c>
      <c r="P28" s="172">
        <v>1</v>
      </c>
      <c r="Q28" s="172">
        <v>1</v>
      </c>
      <c r="R28" s="172">
        <v>1</v>
      </c>
      <c r="S28" s="172">
        <v>1</v>
      </c>
      <c r="T28" s="272">
        <f t="shared" si="0"/>
        <v>16</v>
      </c>
      <c r="U28" s="271">
        <f t="shared" si="1"/>
        <v>25</v>
      </c>
      <c r="W28" s="212">
        <v>64</v>
      </c>
    </row>
    <row r="29" spans="1:23" ht="15" customHeight="1" x14ac:dyDescent="0.25">
      <c r="A29" s="214">
        <f>ANASAYFA!A24</f>
        <v>21</v>
      </c>
      <c r="B29" s="214">
        <f>ANASAYFA!B24</f>
        <v>0</v>
      </c>
      <c r="C29" s="215">
        <f>ANASAYFA!C24</f>
        <v>0</v>
      </c>
      <c r="D29" s="172">
        <v>4</v>
      </c>
      <c r="E29" s="172">
        <v>4</v>
      </c>
      <c r="F29" s="172">
        <v>4</v>
      </c>
      <c r="G29" s="172">
        <v>4</v>
      </c>
      <c r="H29" s="172">
        <v>4</v>
      </c>
      <c r="I29" s="172">
        <v>4</v>
      </c>
      <c r="J29" s="172">
        <v>4</v>
      </c>
      <c r="K29" s="172">
        <v>4</v>
      </c>
      <c r="L29" s="172">
        <v>4</v>
      </c>
      <c r="M29" s="172">
        <v>4</v>
      </c>
      <c r="N29" s="172">
        <v>4</v>
      </c>
      <c r="O29" s="172">
        <v>4</v>
      </c>
      <c r="P29" s="172">
        <v>4</v>
      </c>
      <c r="Q29" s="172">
        <v>4</v>
      </c>
      <c r="R29" s="172">
        <v>4</v>
      </c>
      <c r="S29" s="172">
        <v>4</v>
      </c>
      <c r="T29" s="272">
        <f t="shared" si="0"/>
        <v>64</v>
      </c>
      <c r="U29" s="271">
        <f t="shared" si="1"/>
        <v>100</v>
      </c>
      <c r="W29" s="212">
        <v>64</v>
      </c>
    </row>
    <row r="30" spans="1:23" ht="15" customHeight="1" x14ac:dyDescent="0.25">
      <c r="A30" s="214">
        <f>ANASAYFA!A25</f>
        <v>22</v>
      </c>
      <c r="B30" s="214">
        <f>ANASAYFA!B25</f>
        <v>0</v>
      </c>
      <c r="C30" s="215">
        <f>ANASAYFA!C25</f>
        <v>0</v>
      </c>
      <c r="D30" s="172">
        <v>3</v>
      </c>
      <c r="E30" s="172">
        <v>3</v>
      </c>
      <c r="F30" s="172">
        <v>3</v>
      </c>
      <c r="G30" s="172">
        <v>3</v>
      </c>
      <c r="H30" s="172">
        <v>3</v>
      </c>
      <c r="I30" s="172">
        <v>3</v>
      </c>
      <c r="J30" s="172">
        <v>3</v>
      </c>
      <c r="K30" s="172">
        <v>3</v>
      </c>
      <c r="L30" s="172">
        <v>3</v>
      </c>
      <c r="M30" s="172">
        <v>3</v>
      </c>
      <c r="N30" s="172">
        <v>3</v>
      </c>
      <c r="O30" s="172">
        <v>3</v>
      </c>
      <c r="P30" s="172">
        <v>3</v>
      </c>
      <c r="Q30" s="172">
        <v>3</v>
      </c>
      <c r="R30" s="172">
        <v>3</v>
      </c>
      <c r="S30" s="172">
        <v>3</v>
      </c>
      <c r="T30" s="272">
        <f t="shared" si="0"/>
        <v>48</v>
      </c>
      <c r="U30" s="271">
        <f t="shared" si="1"/>
        <v>75</v>
      </c>
      <c r="W30" s="212">
        <v>64</v>
      </c>
    </row>
    <row r="31" spans="1:23" ht="15" customHeight="1" x14ac:dyDescent="0.25">
      <c r="A31" s="214">
        <f>ANASAYFA!A26</f>
        <v>23</v>
      </c>
      <c r="B31" s="214">
        <f>ANASAYFA!B26</f>
        <v>0</v>
      </c>
      <c r="C31" s="215">
        <f>ANASAYFA!C26</f>
        <v>0</v>
      </c>
      <c r="D31" s="172">
        <v>2</v>
      </c>
      <c r="E31" s="172">
        <v>2</v>
      </c>
      <c r="F31" s="172">
        <v>2</v>
      </c>
      <c r="G31" s="172">
        <v>2</v>
      </c>
      <c r="H31" s="172">
        <v>2</v>
      </c>
      <c r="I31" s="172">
        <v>2</v>
      </c>
      <c r="J31" s="172">
        <v>2</v>
      </c>
      <c r="K31" s="172">
        <v>2</v>
      </c>
      <c r="L31" s="172">
        <v>2</v>
      </c>
      <c r="M31" s="172">
        <v>2</v>
      </c>
      <c r="N31" s="172">
        <v>2</v>
      </c>
      <c r="O31" s="172">
        <v>2</v>
      </c>
      <c r="P31" s="172">
        <v>2</v>
      </c>
      <c r="Q31" s="172">
        <v>2</v>
      </c>
      <c r="R31" s="172">
        <v>2</v>
      </c>
      <c r="S31" s="172">
        <v>2</v>
      </c>
      <c r="T31" s="272">
        <f t="shared" si="0"/>
        <v>32</v>
      </c>
      <c r="U31" s="271">
        <f t="shared" si="1"/>
        <v>50</v>
      </c>
      <c r="W31" s="212">
        <v>64</v>
      </c>
    </row>
    <row r="32" spans="1:23" ht="15" customHeight="1" x14ac:dyDescent="0.25">
      <c r="A32" s="109"/>
      <c r="B32" s="109"/>
      <c r="C32" s="110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/>
    </row>
    <row r="33" spans="20:21" ht="15" customHeight="1" x14ac:dyDescent="0.25">
      <c r="T33" s="71"/>
      <c r="U33" s="71"/>
    </row>
    <row r="34" spans="20:21" ht="15" customHeight="1" x14ac:dyDescent="0.25">
      <c r="T34" s="397">
        <f>ANASAYFA!J25</f>
        <v>0</v>
      </c>
      <c r="U34" s="397"/>
    </row>
    <row r="35" spans="20:21" ht="15" customHeight="1" x14ac:dyDescent="0.25">
      <c r="T35" s="397">
        <f>ANASAYFA!J26</f>
        <v>0</v>
      </c>
      <c r="U35" s="397"/>
    </row>
  </sheetData>
  <protectedRanges>
    <protectedRange sqref="A9:C32" name="Aralık1_1"/>
  </protectedRanges>
  <mergeCells count="24">
    <mergeCell ref="U3:U8"/>
    <mergeCell ref="T3:T8"/>
    <mergeCell ref="G3:G8"/>
    <mergeCell ref="H3:H8"/>
    <mergeCell ref="I3:I8"/>
    <mergeCell ref="J3:J8"/>
    <mergeCell ref="K3:K8"/>
    <mergeCell ref="S3:S8"/>
    <mergeCell ref="T34:U34"/>
    <mergeCell ref="T35:U35"/>
    <mergeCell ref="A1:U1"/>
    <mergeCell ref="Q3:Q8"/>
    <mergeCell ref="R3:R8"/>
    <mergeCell ref="M3:M8"/>
    <mergeCell ref="N3:N8"/>
    <mergeCell ref="O3:O8"/>
    <mergeCell ref="P3:P8"/>
    <mergeCell ref="D3:D8"/>
    <mergeCell ref="B3:B8"/>
    <mergeCell ref="C3:C8"/>
    <mergeCell ref="L3:L8"/>
    <mergeCell ref="E3:E8"/>
    <mergeCell ref="F3:F8"/>
    <mergeCell ref="A2:U2"/>
  </mergeCells>
  <dataValidations xWindow="1235" yWindow="570" count="1">
    <dataValidation allowBlank="1" showInputMessage="1" showErrorMessage="1" promptTitle="DİKKAT!" prompt="SEÇTİĞİNİZ HÜCREYE VERİ GİRİŞİ YAPMAYINIZ. AKSİ TAKTİRDE PROGRAM ÇALIŞMAZ." sqref="A1:R8 S1:S3 A9:C31 T1:U35" xr:uid="{00000000-0002-0000-0F00-000000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  <pageSetUpPr fitToPage="1"/>
  </sheetPr>
  <dimension ref="A1:V35"/>
  <sheetViews>
    <sheetView zoomScale="65" zoomScaleNormal="6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V13" sqref="V13"/>
    </sheetView>
  </sheetViews>
  <sheetFormatPr defaultColWidth="9.140625" defaultRowHeight="15.75" x14ac:dyDescent="0.25"/>
  <cols>
    <col min="1" max="2" width="5.7109375" style="17" customWidth="1"/>
    <col min="3" max="3" width="29.7109375" style="17" customWidth="1"/>
    <col min="4" max="18" width="7.7109375" style="1" customWidth="1"/>
    <col min="19" max="19" width="5.7109375" style="3" customWidth="1"/>
    <col min="20" max="20" width="13.7109375" style="3" customWidth="1"/>
    <col min="21" max="21" width="5.7109375" style="1" customWidth="1"/>
    <col min="22" max="24" width="7.7109375" style="1" customWidth="1"/>
    <col min="25" max="16384" width="9.140625" style="1"/>
  </cols>
  <sheetData>
    <row r="1" spans="1:22" ht="20.100000000000001" customHeight="1" x14ac:dyDescent="0.25">
      <c r="A1" s="442" t="str">
        <f>ANASAYFA!A1</f>
        <v>2023-2024 EĞİTİM ÖĞRETİM YILI 4.SINIF TÜM KAZANIMLAR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4"/>
    </row>
    <row r="2" spans="1:22" ht="20.100000000000001" customHeight="1" x14ac:dyDescent="0.25">
      <c r="A2" s="448" t="s">
        <v>81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50"/>
    </row>
    <row r="3" spans="1:22" ht="40.15" customHeight="1" x14ac:dyDescent="0.25">
      <c r="A3" s="13"/>
      <c r="B3" s="423"/>
      <c r="C3" s="425"/>
      <c r="D3" s="427" t="s">
        <v>114</v>
      </c>
      <c r="E3" s="427" t="s">
        <v>115</v>
      </c>
      <c r="F3" s="427" t="s">
        <v>116</v>
      </c>
      <c r="G3" s="427" t="s">
        <v>310</v>
      </c>
      <c r="H3" s="427" t="s">
        <v>311</v>
      </c>
      <c r="I3" s="427" t="s">
        <v>117</v>
      </c>
      <c r="J3" s="427" t="s">
        <v>118</v>
      </c>
      <c r="K3" s="427" t="s">
        <v>119</v>
      </c>
      <c r="L3" s="427" t="s">
        <v>120</v>
      </c>
      <c r="M3" s="427" t="s">
        <v>121</v>
      </c>
      <c r="N3" s="427" t="s">
        <v>122</v>
      </c>
      <c r="O3" s="427" t="s">
        <v>123</v>
      </c>
      <c r="P3" s="427" t="s">
        <v>124</v>
      </c>
      <c r="Q3" s="427" t="s">
        <v>125</v>
      </c>
      <c r="R3" s="427" t="s">
        <v>126</v>
      </c>
      <c r="S3" s="359" t="s">
        <v>551</v>
      </c>
      <c r="T3" s="359" t="s">
        <v>553</v>
      </c>
    </row>
    <row r="4" spans="1:22" ht="40.15" customHeight="1" x14ac:dyDescent="0.25">
      <c r="A4" s="14"/>
      <c r="B4" s="424"/>
      <c r="C4" s="426"/>
      <c r="D4" s="428" t="s">
        <v>114</v>
      </c>
      <c r="E4" s="428" t="s">
        <v>115</v>
      </c>
      <c r="F4" s="428" t="s">
        <v>116</v>
      </c>
      <c r="G4" s="428"/>
      <c r="H4" s="428"/>
      <c r="I4" s="428" t="s">
        <v>117</v>
      </c>
      <c r="J4" s="428" t="s">
        <v>118</v>
      </c>
      <c r="K4" s="428" t="s">
        <v>119</v>
      </c>
      <c r="L4" s="428" t="s">
        <v>120</v>
      </c>
      <c r="M4" s="428" t="s">
        <v>121</v>
      </c>
      <c r="N4" s="428" t="s">
        <v>122</v>
      </c>
      <c r="O4" s="428" t="s">
        <v>123</v>
      </c>
      <c r="P4" s="428" t="s">
        <v>124</v>
      </c>
      <c r="Q4" s="428" t="s">
        <v>125</v>
      </c>
      <c r="R4" s="428" t="s">
        <v>126</v>
      </c>
      <c r="S4" s="359"/>
      <c r="T4" s="359"/>
    </row>
    <row r="5" spans="1:22" ht="40.15" customHeight="1" x14ac:dyDescent="0.25">
      <c r="A5" s="14"/>
      <c r="B5" s="424"/>
      <c r="C5" s="426"/>
      <c r="D5" s="428" t="s">
        <v>114</v>
      </c>
      <c r="E5" s="428" t="s">
        <v>115</v>
      </c>
      <c r="F5" s="428" t="s">
        <v>116</v>
      </c>
      <c r="G5" s="428"/>
      <c r="H5" s="428"/>
      <c r="I5" s="428" t="s">
        <v>117</v>
      </c>
      <c r="J5" s="428" t="s">
        <v>118</v>
      </c>
      <c r="K5" s="428" t="s">
        <v>119</v>
      </c>
      <c r="L5" s="428" t="s">
        <v>120</v>
      </c>
      <c r="M5" s="428" t="s">
        <v>121</v>
      </c>
      <c r="N5" s="428" t="s">
        <v>122</v>
      </c>
      <c r="O5" s="428" t="s">
        <v>123</v>
      </c>
      <c r="P5" s="428" t="s">
        <v>124</v>
      </c>
      <c r="Q5" s="428" t="s">
        <v>125</v>
      </c>
      <c r="R5" s="428" t="s">
        <v>126</v>
      </c>
      <c r="S5" s="359"/>
      <c r="T5" s="359"/>
    </row>
    <row r="6" spans="1:22" ht="40.15" customHeight="1" x14ac:dyDescent="0.25">
      <c r="A6" s="14"/>
      <c r="B6" s="424"/>
      <c r="C6" s="426"/>
      <c r="D6" s="428" t="s">
        <v>114</v>
      </c>
      <c r="E6" s="428" t="s">
        <v>115</v>
      </c>
      <c r="F6" s="428" t="s">
        <v>116</v>
      </c>
      <c r="G6" s="428"/>
      <c r="H6" s="428"/>
      <c r="I6" s="428" t="s">
        <v>117</v>
      </c>
      <c r="J6" s="428" t="s">
        <v>118</v>
      </c>
      <c r="K6" s="428" t="s">
        <v>119</v>
      </c>
      <c r="L6" s="428" t="s">
        <v>120</v>
      </c>
      <c r="M6" s="428" t="s">
        <v>121</v>
      </c>
      <c r="N6" s="428" t="s">
        <v>122</v>
      </c>
      <c r="O6" s="428" t="s">
        <v>123</v>
      </c>
      <c r="P6" s="428" t="s">
        <v>124</v>
      </c>
      <c r="Q6" s="428" t="s">
        <v>125</v>
      </c>
      <c r="R6" s="428" t="s">
        <v>126</v>
      </c>
      <c r="S6" s="359"/>
      <c r="T6" s="359"/>
    </row>
    <row r="7" spans="1:22" ht="40.15" customHeight="1" x14ac:dyDescent="0.25">
      <c r="A7" s="14"/>
      <c r="B7" s="424"/>
      <c r="C7" s="426"/>
      <c r="D7" s="428" t="s">
        <v>114</v>
      </c>
      <c r="E7" s="428" t="s">
        <v>115</v>
      </c>
      <c r="F7" s="428" t="s">
        <v>116</v>
      </c>
      <c r="G7" s="428"/>
      <c r="H7" s="428"/>
      <c r="I7" s="428" t="s">
        <v>117</v>
      </c>
      <c r="J7" s="428" t="s">
        <v>118</v>
      </c>
      <c r="K7" s="428" t="s">
        <v>119</v>
      </c>
      <c r="L7" s="428" t="s">
        <v>120</v>
      </c>
      <c r="M7" s="428" t="s">
        <v>121</v>
      </c>
      <c r="N7" s="428" t="s">
        <v>122</v>
      </c>
      <c r="O7" s="428" t="s">
        <v>123</v>
      </c>
      <c r="P7" s="428" t="s">
        <v>124</v>
      </c>
      <c r="Q7" s="428" t="s">
        <v>125</v>
      </c>
      <c r="R7" s="428" t="s">
        <v>126</v>
      </c>
      <c r="S7" s="359"/>
      <c r="T7" s="359"/>
    </row>
    <row r="8" spans="1:22" ht="40.15" customHeight="1" x14ac:dyDescent="0.25">
      <c r="A8" s="15"/>
      <c r="B8" s="424"/>
      <c r="C8" s="426"/>
      <c r="D8" s="429" t="s">
        <v>114</v>
      </c>
      <c r="E8" s="429" t="s">
        <v>115</v>
      </c>
      <c r="F8" s="429" t="s">
        <v>116</v>
      </c>
      <c r="G8" s="429"/>
      <c r="H8" s="429"/>
      <c r="I8" s="429" t="s">
        <v>117</v>
      </c>
      <c r="J8" s="429" t="s">
        <v>118</v>
      </c>
      <c r="K8" s="429" t="s">
        <v>119</v>
      </c>
      <c r="L8" s="429" t="s">
        <v>120</v>
      </c>
      <c r="M8" s="429" t="s">
        <v>121</v>
      </c>
      <c r="N8" s="429" t="s">
        <v>122</v>
      </c>
      <c r="O8" s="429" t="s">
        <v>123</v>
      </c>
      <c r="P8" s="429" t="s">
        <v>124</v>
      </c>
      <c r="Q8" s="429" t="s">
        <v>125</v>
      </c>
      <c r="R8" s="429" t="s">
        <v>126</v>
      </c>
      <c r="S8" s="359"/>
      <c r="T8" s="359"/>
    </row>
    <row r="9" spans="1:22" ht="15" customHeight="1" x14ac:dyDescent="0.25">
      <c r="A9" s="214">
        <f>ANASAYFA!A4</f>
        <v>1</v>
      </c>
      <c r="B9" s="214">
        <f>ANASAYFA!B4</f>
        <v>0</v>
      </c>
      <c r="C9" s="215">
        <f>ANASAYFA!C4</f>
        <v>0</v>
      </c>
      <c r="D9" s="172">
        <v>4</v>
      </c>
      <c r="E9" s="172">
        <v>4</v>
      </c>
      <c r="F9" s="172">
        <v>4</v>
      </c>
      <c r="G9" s="172">
        <v>4</v>
      </c>
      <c r="H9" s="172">
        <v>4</v>
      </c>
      <c r="I9" s="172">
        <v>4</v>
      </c>
      <c r="J9" s="172">
        <v>4</v>
      </c>
      <c r="K9" s="172">
        <v>4</v>
      </c>
      <c r="L9" s="172">
        <v>4</v>
      </c>
      <c r="M9" s="172">
        <v>4</v>
      </c>
      <c r="N9" s="172">
        <v>4</v>
      </c>
      <c r="O9" s="172">
        <v>4</v>
      </c>
      <c r="P9" s="172">
        <v>4</v>
      </c>
      <c r="Q9" s="172">
        <v>4</v>
      </c>
      <c r="R9" s="172">
        <v>4</v>
      </c>
      <c r="S9" s="272">
        <f>SUM(D9:R9)</f>
        <v>60</v>
      </c>
      <c r="T9" s="271">
        <f>ROUND((100*S9)/(V9),0)</f>
        <v>100</v>
      </c>
      <c r="V9" s="212">
        <v>60</v>
      </c>
    </row>
    <row r="10" spans="1:22" ht="15" customHeight="1" x14ac:dyDescent="0.25">
      <c r="A10" s="214">
        <f>ANASAYFA!A5</f>
        <v>2</v>
      </c>
      <c r="B10" s="214">
        <f>ANASAYFA!B5</f>
        <v>0</v>
      </c>
      <c r="C10" s="215">
        <f>ANASAYFA!C5</f>
        <v>0</v>
      </c>
      <c r="D10" s="172">
        <v>3</v>
      </c>
      <c r="E10" s="172">
        <v>3</v>
      </c>
      <c r="F10" s="172">
        <v>3</v>
      </c>
      <c r="G10" s="172">
        <v>3</v>
      </c>
      <c r="H10" s="172">
        <v>3</v>
      </c>
      <c r="I10" s="172">
        <v>3</v>
      </c>
      <c r="J10" s="172">
        <v>3</v>
      </c>
      <c r="K10" s="172">
        <v>3</v>
      </c>
      <c r="L10" s="172">
        <v>3</v>
      </c>
      <c r="M10" s="172">
        <v>3</v>
      </c>
      <c r="N10" s="172">
        <v>3</v>
      </c>
      <c r="O10" s="172">
        <v>3</v>
      </c>
      <c r="P10" s="172">
        <v>3</v>
      </c>
      <c r="Q10" s="172">
        <v>3</v>
      </c>
      <c r="R10" s="172">
        <v>3</v>
      </c>
      <c r="S10" s="272">
        <f t="shared" ref="S10:S31" si="0">SUM(D10:R10)</f>
        <v>45</v>
      </c>
      <c r="T10" s="271">
        <f t="shared" ref="T10:T31" si="1">ROUND((100*S10)/(V10),0)</f>
        <v>75</v>
      </c>
      <c r="V10" s="212">
        <v>60</v>
      </c>
    </row>
    <row r="11" spans="1:22" ht="15" customHeight="1" x14ac:dyDescent="0.25">
      <c r="A11" s="214">
        <f>ANASAYFA!A6</f>
        <v>3</v>
      </c>
      <c r="B11" s="214">
        <f>ANASAYFA!B6</f>
        <v>0</v>
      </c>
      <c r="C11" s="215">
        <f>ANASAYFA!C6</f>
        <v>0</v>
      </c>
      <c r="D11" s="172">
        <v>2</v>
      </c>
      <c r="E11" s="172">
        <v>2</v>
      </c>
      <c r="F11" s="172">
        <v>2</v>
      </c>
      <c r="G11" s="172">
        <v>2</v>
      </c>
      <c r="H11" s="172">
        <v>2</v>
      </c>
      <c r="I11" s="172">
        <v>2</v>
      </c>
      <c r="J11" s="172">
        <v>2</v>
      </c>
      <c r="K11" s="172">
        <v>2</v>
      </c>
      <c r="L11" s="172">
        <v>2</v>
      </c>
      <c r="M11" s="172">
        <v>2</v>
      </c>
      <c r="N11" s="172">
        <v>2</v>
      </c>
      <c r="O11" s="172">
        <v>2</v>
      </c>
      <c r="P11" s="172">
        <v>2</v>
      </c>
      <c r="Q11" s="172">
        <v>2</v>
      </c>
      <c r="R11" s="172">
        <v>2</v>
      </c>
      <c r="S11" s="272">
        <f t="shared" si="0"/>
        <v>30</v>
      </c>
      <c r="T11" s="271">
        <f t="shared" si="1"/>
        <v>50</v>
      </c>
      <c r="V11" s="212">
        <v>60</v>
      </c>
    </row>
    <row r="12" spans="1:22" ht="15" customHeight="1" x14ac:dyDescent="0.25">
      <c r="A12" s="214">
        <f>ANASAYFA!A7</f>
        <v>4</v>
      </c>
      <c r="B12" s="214">
        <f>ANASAYFA!B7</f>
        <v>0</v>
      </c>
      <c r="C12" s="215">
        <f>ANASAYFA!C7</f>
        <v>0</v>
      </c>
      <c r="D12" s="172">
        <v>1</v>
      </c>
      <c r="E12" s="172">
        <v>1</v>
      </c>
      <c r="F12" s="172">
        <v>1</v>
      </c>
      <c r="G12" s="172">
        <v>1</v>
      </c>
      <c r="H12" s="172">
        <v>1</v>
      </c>
      <c r="I12" s="172">
        <v>1</v>
      </c>
      <c r="J12" s="172">
        <v>1</v>
      </c>
      <c r="K12" s="172">
        <v>1</v>
      </c>
      <c r="L12" s="172">
        <v>1</v>
      </c>
      <c r="M12" s="172">
        <v>1</v>
      </c>
      <c r="N12" s="172">
        <v>1</v>
      </c>
      <c r="O12" s="172">
        <v>1</v>
      </c>
      <c r="P12" s="172">
        <v>1</v>
      </c>
      <c r="Q12" s="172">
        <v>1</v>
      </c>
      <c r="R12" s="172">
        <v>1</v>
      </c>
      <c r="S12" s="272">
        <f t="shared" si="0"/>
        <v>15</v>
      </c>
      <c r="T12" s="271">
        <f t="shared" si="1"/>
        <v>25</v>
      </c>
      <c r="V12" s="212">
        <v>60</v>
      </c>
    </row>
    <row r="13" spans="1:22" ht="15" customHeight="1" x14ac:dyDescent="0.25">
      <c r="A13" s="214">
        <f>ANASAYFA!A8</f>
        <v>5</v>
      </c>
      <c r="B13" s="214">
        <f>ANASAYFA!B8</f>
        <v>0</v>
      </c>
      <c r="C13" s="215">
        <f>ANASAYFA!C8</f>
        <v>0</v>
      </c>
      <c r="D13" s="172">
        <v>4</v>
      </c>
      <c r="E13" s="172">
        <v>4</v>
      </c>
      <c r="F13" s="172">
        <v>4</v>
      </c>
      <c r="G13" s="172">
        <v>4</v>
      </c>
      <c r="H13" s="172">
        <v>4</v>
      </c>
      <c r="I13" s="172">
        <v>4</v>
      </c>
      <c r="J13" s="172">
        <v>4</v>
      </c>
      <c r="K13" s="172">
        <v>4</v>
      </c>
      <c r="L13" s="172">
        <v>4</v>
      </c>
      <c r="M13" s="172">
        <v>4</v>
      </c>
      <c r="N13" s="172">
        <v>4</v>
      </c>
      <c r="O13" s="172">
        <v>4</v>
      </c>
      <c r="P13" s="172">
        <v>4</v>
      </c>
      <c r="Q13" s="172">
        <v>4</v>
      </c>
      <c r="R13" s="172">
        <v>4</v>
      </c>
      <c r="S13" s="272">
        <f t="shared" si="0"/>
        <v>60</v>
      </c>
      <c r="T13" s="271">
        <f t="shared" si="1"/>
        <v>100</v>
      </c>
      <c r="V13" s="212">
        <v>60</v>
      </c>
    </row>
    <row r="14" spans="1:22" ht="15" customHeight="1" x14ac:dyDescent="0.25">
      <c r="A14" s="214">
        <f>ANASAYFA!A9</f>
        <v>6</v>
      </c>
      <c r="B14" s="214">
        <f>ANASAYFA!B9</f>
        <v>0</v>
      </c>
      <c r="C14" s="215">
        <f>ANASAYFA!C9</f>
        <v>0</v>
      </c>
      <c r="D14" s="172">
        <v>3</v>
      </c>
      <c r="E14" s="172">
        <v>3</v>
      </c>
      <c r="F14" s="172">
        <v>3</v>
      </c>
      <c r="G14" s="172">
        <v>3</v>
      </c>
      <c r="H14" s="172">
        <v>3</v>
      </c>
      <c r="I14" s="172">
        <v>3</v>
      </c>
      <c r="J14" s="172">
        <v>3</v>
      </c>
      <c r="K14" s="172">
        <v>3</v>
      </c>
      <c r="L14" s="172">
        <v>3</v>
      </c>
      <c r="M14" s="172">
        <v>3</v>
      </c>
      <c r="N14" s="172">
        <v>3</v>
      </c>
      <c r="O14" s="172">
        <v>3</v>
      </c>
      <c r="P14" s="172">
        <v>3</v>
      </c>
      <c r="Q14" s="172">
        <v>3</v>
      </c>
      <c r="R14" s="172">
        <v>3</v>
      </c>
      <c r="S14" s="272">
        <f t="shared" si="0"/>
        <v>45</v>
      </c>
      <c r="T14" s="271">
        <f t="shared" si="1"/>
        <v>75</v>
      </c>
      <c r="V14" s="212">
        <v>60</v>
      </c>
    </row>
    <row r="15" spans="1:22" ht="15" customHeight="1" x14ac:dyDescent="0.25">
      <c r="A15" s="214">
        <f>ANASAYFA!A10</f>
        <v>7</v>
      </c>
      <c r="B15" s="214">
        <f>ANASAYFA!B10</f>
        <v>0</v>
      </c>
      <c r="C15" s="216">
        <f>ANASAYFA!C10</f>
        <v>0</v>
      </c>
      <c r="D15" s="172">
        <v>2</v>
      </c>
      <c r="E15" s="172">
        <v>2</v>
      </c>
      <c r="F15" s="172">
        <v>2</v>
      </c>
      <c r="G15" s="172">
        <v>2</v>
      </c>
      <c r="H15" s="172">
        <v>2</v>
      </c>
      <c r="I15" s="172">
        <v>2</v>
      </c>
      <c r="J15" s="172">
        <v>2</v>
      </c>
      <c r="K15" s="172">
        <v>2</v>
      </c>
      <c r="L15" s="172">
        <v>2</v>
      </c>
      <c r="M15" s="172">
        <v>2</v>
      </c>
      <c r="N15" s="172">
        <v>2</v>
      </c>
      <c r="O15" s="172">
        <v>2</v>
      </c>
      <c r="P15" s="172">
        <v>2</v>
      </c>
      <c r="Q15" s="172">
        <v>2</v>
      </c>
      <c r="R15" s="172">
        <v>2</v>
      </c>
      <c r="S15" s="272">
        <f t="shared" si="0"/>
        <v>30</v>
      </c>
      <c r="T15" s="271">
        <f t="shared" si="1"/>
        <v>50</v>
      </c>
      <c r="V15" s="212">
        <v>60</v>
      </c>
    </row>
    <row r="16" spans="1:22" ht="15" customHeight="1" x14ac:dyDescent="0.25">
      <c r="A16" s="214">
        <f>ANASAYFA!A11</f>
        <v>8</v>
      </c>
      <c r="B16" s="214">
        <f>ANASAYFA!B11</f>
        <v>0</v>
      </c>
      <c r="C16" s="215">
        <f>ANASAYFA!C11</f>
        <v>0</v>
      </c>
      <c r="D16" s="172">
        <v>1</v>
      </c>
      <c r="E16" s="172">
        <v>1</v>
      </c>
      <c r="F16" s="172">
        <v>1</v>
      </c>
      <c r="G16" s="172">
        <v>1</v>
      </c>
      <c r="H16" s="172">
        <v>1</v>
      </c>
      <c r="I16" s="172">
        <v>1</v>
      </c>
      <c r="J16" s="172">
        <v>1</v>
      </c>
      <c r="K16" s="172">
        <v>1</v>
      </c>
      <c r="L16" s="172">
        <v>1</v>
      </c>
      <c r="M16" s="172">
        <v>1</v>
      </c>
      <c r="N16" s="172">
        <v>1</v>
      </c>
      <c r="O16" s="172">
        <v>1</v>
      </c>
      <c r="P16" s="172">
        <v>1</v>
      </c>
      <c r="Q16" s="172">
        <v>1</v>
      </c>
      <c r="R16" s="172">
        <v>1</v>
      </c>
      <c r="S16" s="272">
        <f t="shared" si="0"/>
        <v>15</v>
      </c>
      <c r="T16" s="271">
        <f t="shared" si="1"/>
        <v>25</v>
      </c>
      <c r="V16" s="212">
        <v>60</v>
      </c>
    </row>
    <row r="17" spans="1:22" ht="15" customHeight="1" x14ac:dyDescent="0.25">
      <c r="A17" s="214">
        <f>ANASAYFA!A12</f>
        <v>9</v>
      </c>
      <c r="B17" s="214">
        <f>ANASAYFA!B12</f>
        <v>0</v>
      </c>
      <c r="C17" s="215">
        <f>ANASAYFA!C12</f>
        <v>0</v>
      </c>
      <c r="D17" s="172">
        <v>4</v>
      </c>
      <c r="E17" s="172">
        <v>4</v>
      </c>
      <c r="F17" s="172">
        <v>4</v>
      </c>
      <c r="G17" s="172">
        <v>4</v>
      </c>
      <c r="H17" s="172">
        <v>4</v>
      </c>
      <c r="I17" s="172">
        <v>4</v>
      </c>
      <c r="J17" s="172">
        <v>4</v>
      </c>
      <c r="K17" s="172">
        <v>4</v>
      </c>
      <c r="L17" s="172">
        <v>4</v>
      </c>
      <c r="M17" s="172">
        <v>4</v>
      </c>
      <c r="N17" s="172">
        <v>4</v>
      </c>
      <c r="O17" s="172">
        <v>4</v>
      </c>
      <c r="P17" s="172">
        <v>4</v>
      </c>
      <c r="Q17" s="172">
        <v>4</v>
      </c>
      <c r="R17" s="172">
        <v>4</v>
      </c>
      <c r="S17" s="272">
        <f t="shared" si="0"/>
        <v>60</v>
      </c>
      <c r="T17" s="271">
        <f t="shared" si="1"/>
        <v>100</v>
      </c>
      <c r="V17" s="212">
        <v>60</v>
      </c>
    </row>
    <row r="18" spans="1:22" ht="15" customHeight="1" x14ac:dyDescent="0.25">
      <c r="A18" s="214">
        <f>ANASAYFA!A13</f>
        <v>10</v>
      </c>
      <c r="B18" s="214">
        <f>ANASAYFA!B13</f>
        <v>0</v>
      </c>
      <c r="C18" s="215">
        <f>ANASAYFA!C13</f>
        <v>0</v>
      </c>
      <c r="D18" s="172">
        <v>3</v>
      </c>
      <c r="E18" s="172">
        <v>3</v>
      </c>
      <c r="F18" s="172">
        <v>3</v>
      </c>
      <c r="G18" s="172">
        <v>3</v>
      </c>
      <c r="H18" s="172">
        <v>3</v>
      </c>
      <c r="I18" s="172">
        <v>3</v>
      </c>
      <c r="J18" s="172">
        <v>3</v>
      </c>
      <c r="K18" s="172">
        <v>3</v>
      </c>
      <c r="L18" s="172">
        <v>3</v>
      </c>
      <c r="M18" s="172">
        <v>3</v>
      </c>
      <c r="N18" s="172">
        <v>3</v>
      </c>
      <c r="O18" s="172">
        <v>3</v>
      </c>
      <c r="P18" s="172">
        <v>3</v>
      </c>
      <c r="Q18" s="172">
        <v>3</v>
      </c>
      <c r="R18" s="172">
        <v>3</v>
      </c>
      <c r="S18" s="272">
        <f t="shared" si="0"/>
        <v>45</v>
      </c>
      <c r="T18" s="271">
        <f t="shared" si="1"/>
        <v>75</v>
      </c>
      <c r="V18" s="212">
        <v>60</v>
      </c>
    </row>
    <row r="19" spans="1:22" ht="15" customHeight="1" x14ac:dyDescent="0.25">
      <c r="A19" s="214">
        <f>ANASAYFA!A14</f>
        <v>11</v>
      </c>
      <c r="B19" s="214">
        <f>ANASAYFA!B14</f>
        <v>0</v>
      </c>
      <c r="C19" s="215">
        <f>ANASAYFA!C14</f>
        <v>0</v>
      </c>
      <c r="D19" s="172">
        <v>2</v>
      </c>
      <c r="E19" s="172">
        <v>2</v>
      </c>
      <c r="F19" s="172">
        <v>2</v>
      </c>
      <c r="G19" s="172">
        <v>2</v>
      </c>
      <c r="H19" s="172">
        <v>2</v>
      </c>
      <c r="I19" s="172">
        <v>2</v>
      </c>
      <c r="J19" s="172">
        <v>2</v>
      </c>
      <c r="K19" s="172">
        <v>2</v>
      </c>
      <c r="L19" s="172">
        <v>2</v>
      </c>
      <c r="M19" s="172">
        <v>2</v>
      </c>
      <c r="N19" s="172">
        <v>2</v>
      </c>
      <c r="O19" s="172">
        <v>2</v>
      </c>
      <c r="P19" s="172">
        <v>2</v>
      </c>
      <c r="Q19" s="172">
        <v>2</v>
      </c>
      <c r="R19" s="172">
        <v>2</v>
      </c>
      <c r="S19" s="272">
        <f t="shared" si="0"/>
        <v>30</v>
      </c>
      <c r="T19" s="271">
        <f t="shared" si="1"/>
        <v>50</v>
      </c>
      <c r="V19" s="212">
        <v>60</v>
      </c>
    </row>
    <row r="20" spans="1:22" ht="15" customHeight="1" x14ac:dyDescent="0.25">
      <c r="A20" s="214">
        <f>ANASAYFA!A15</f>
        <v>12</v>
      </c>
      <c r="B20" s="214">
        <f>ANASAYFA!B15</f>
        <v>0</v>
      </c>
      <c r="C20" s="215">
        <f>ANASAYFA!C15</f>
        <v>0</v>
      </c>
      <c r="D20" s="172">
        <v>1</v>
      </c>
      <c r="E20" s="172">
        <v>1</v>
      </c>
      <c r="F20" s="172">
        <v>1</v>
      </c>
      <c r="G20" s="172">
        <v>1</v>
      </c>
      <c r="H20" s="172">
        <v>1</v>
      </c>
      <c r="I20" s="172">
        <v>1</v>
      </c>
      <c r="J20" s="172">
        <v>1</v>
      </c>
      <c r="K20" s="172">
        <v>1</v>
      </c>
      <c r="L20" s="172">
        <v>1</v>
      </c>
      <c r="M20" s="172">
        <v>1</v>
      </c>
      <c r="N20" s="172">
        <v>1</v>
      </c>
      <c r="O20" s="172">
        <v>1</v>
      </c>
      <c r="P20" s="172">
        <v>1</v>
      </c>
      <c r="Q20" s="172">
        <v>1</v>
      </c>
      <c r="R20" s="172">
        <v>1</v>
      </c>
      <c r="S20" s="272">
        <f t="shared" si="0"/>
        <v>15</v>
      </c>
      <c r="T20" s="271">
        <f t="shared" si="1"/>
        <v>25</v>
      </c>
      <c r="V20" s="212">
        <v>60</v>
      </c>
    </row>
    <row r="21" spans="1:22" ht="15" customHeight="1" x14ac:dyDescent="0.25">
      <c r="A21" s="214">
        <f>ANASAYFA!A16</f>
        <v>13</v>
      </c>
      <c r="B21" s="214">
        <f>ANASAYFA!B16</f>
        <v>0</v>
      </c>
      <c r="C21" s="215">
        <f>ANASAYFA!C16</f>
        <v>0</v>
      </c>
      <c r="D21" s="172">
        <v>4</v>
      </c>
      <c r="E21" s="172">
        <v>4</v>
      </c>
      <c r="F21" s="172">
        <v>4</v>
      </c>
      <c r="G21" s="172">
        <v>4</v>
      </c>
      <c r="H21" s="172">
        <v>4</v>
      </c>
      <c r="I21" s="172">
        <v>4</v>
      </c>
      <c r="J21" s="172">
        <v>4</v>
      </c>
      <c r="K21" s="172">
        <v>4</v>
      </c>
      <c r="L21" s="172">
        <v>4</v>
      </c>
      <c r="M21" s="172">
        <v>4</v>
      </c>
      <c r="N21" s="172">
        <v>4</v>
      </c>
      <c r="O21" s="172">
        <v>4</v>
      </c>
      <c r="P21" s="172">
        <v>4</v>
      </c>
      <c r="Q21" s="172">
        <v>4</v>
      </c>
      <c r="R21" s="172">
        <v>4</v>
      </c>
      <c r="S21" s="272">
        <f t="shared" si="0"/>
        <v>60</v>
      </c>
      <c r="T21" s="271">
        <f t="shared" si="1"/>
        <v>100</v>
      </c>
      <c r="V21" s="212">
        <v>60</v>
      </c>
    </row>
    <row r="22" spans="1:22" ht="15" customHeight="1" x14ac:dyDescent="0.25">
      <c r="A22" s="214">
        <f>ANASAYFA!A17</f>
        <v>14</v>
      </c>
      <c r="B22" s="214">
        <f>ANASAYFA!B17</f>
        <v>0</v>
      </c>
      <c r="C22" s="215">
        <f>ANASAYFA!C17</f>
        <v>0</v>
      </c>
      <c r="D22" s="172">
        <v>3</v>
      </c>
      <c r="E22" s="172">
        <v>3</v>
      </c>
      <c r="F22" s="172">
        <v>3</v>
      </c>
      <c r="G22" s="172">
        <v>3</v>
      </c>
      <c r="H22" s="172">
        <v>3</v>
      </c>
      <c r="I22" s="172">
        <v>3</v>
      </c>
      <c r="J22" s="172">
        <v>3</v>
      </c>
      <c r="K22" s="172">
        <v>3</v>
      </c>
      <c r="L22" s="172">
        <v>3</v>
      </c>
      <c r="M22" s="172">
        <v>3</v>
      </c>
      <c r="N22" s="172">
        <v>3</v>
      </c>
      <c r="O22" s="172">
        <v>3</v>
      </c>
      <c r="P22" s="172">
        <v>3</v>
      </c>
      <c r="Q22" s="172">
        <v>3</v>
      </c>
      <c r="R22" s="172">
        <v>3</v>
      </c>
      <c r="S22" s="272">
        <f t="shared" si="0"/>
        <v>45</v>
      </c>
      <c r="T22" s="271">
        <f t="shared" si="1"/>
        <v>75</v>
      </c>
      <c r="V22" s="212">
        <v>60</v>
      </c>
    </row>
    <row r="23" spans="1:22" ht="15" customHeight="1" x14ac:dyDescent="0.25">
      <c r="A23" s="214">
        <f>ANASAYFA!A18</f>
        <v>15</v>
      </c>
      <c r="B23" s="214">
        <f>ANASAYFA!B18</f>
        <v>0</v>
      </c>
      <c r="C23" s="215">
        <f>ANASAYFA!C18</f>
        <v>0</v>
      </c>
      <c r="D23" s="172">
        <v>2</v>
      </c>
      <c r="E23" s="172">
        <v>2</v>
      </c>
      <c r="F23" s="172">
        <v>2</v>
      </c>
      <c r="G23" s="172">
        <v>2</v>
      </c>
      <c r="H23" s="172">
        <v>2</v>
      </c>
      <c r="I23" s="172">
        <v>2</v>
      </c>
      <c r="J23" s="172">
        <v>2</v>
      </c>
      <c r="K23" s="172">
        <v>2</v>
      </c>
      <c r="L23" s="172">
        <v>2</v>
      </c>
      <c r="M23" s="172">
        <v>2</v>
      </c>
      <c r="N23" s="172">
        <v>2</v>
      </c>
      <c r="O23" s="172">
        <v>2</v>
      </c>
      <c r="P23" s="172">
        <v>2</v>
      </c>
      <c r="Q23" s="172">
        <v>2</v>
      </c>
      <c r="R23" s="172">
        <v>2</v>
      </c>
      <c r="S23" s="272">
        <f t="shared" si="0"/>
        <v>30</v>
      </c>
      <c r="T23" s="271">
        <f t="shared" si="1"/>
        <v>50</v>
      </c>
      <c r="V23" s="212">
        <v>60</v>
      </c>
    </row>
    <row r="24" spans="1:22" ht="15" customHeight="1" x14ac:dyDescent="0.25">
      <c r="A24" s="214">
        <f>ANASAYFA!A19</f>
        <v>16</v>
      </c>
      <c r="B24" s="214">
        <f>ANASAYFA!B19</f>
        <v>0</v>
      </c>
      <c r="C24" s="215">
        <f>ANASAYFA!C19</f>
        <v>0</v>
      </c>
      <c r="D24" s="172">
        <v>1</v>
      </c>
      <c r="E24" s="172">
        <v>1</v>
      </c>
      <c r="F24" s="172">
        <v>1</v>
      </c>
      <c r="G24" s="172">
        <v>1</v>
      </c>
      <c r="H24" s="172">
        <v>1</v>
      </c>
      <c r="I24" s="172">
        <v>1</v>
      </c>
      <c r="J24" s="172">
        <v>1</v>
      </c>
      <c r="K24" s="172">
        <v>1</v>
      </c>
      <c r="L24" s="172">
        <v>1</v>
      </c>
      <c r="M24" s="172">
        <v>1</v>
      </c>
      <c r="N24" s="172">
        <v>1</v>
      </c>
      <c r="O24" s="172">
        <v>1</v>
      </c>
      <c r="P24" s="172">
        <v>1</v>
      </c>
      <c r="Q24" s="172">
        <v>1</v>
      </c>
      <c r="R24" s="172">
        <v>1</v>
      </c>
      <c r="S24" s="272">
        <f t="shared" si="0"/>
        <v>15</v>
      </c>
      <c r="T24" s="271">
        <f t="shared" si="1"/>
        <v>25</v>
      </c>
      <c r="V24" s="212">
        <v>60</v>
      </c>
    </row>
    <row r="25" spans="1:22" ht="15" customHeight="1" x14ac:dyDescent="0.25">
      <c r="A25" s="214">
        <f>ANASAYFA!A20</f>
        <v>17</v>
      </c>
      <c r="B25" s="214">
        <f>ANASAYFA!B20</f>
        <v>0</v>
      </c>
      <c r="C25" s="215">
        <f>ANASAYFA!C20</f>
        <v>0</v>
      </c>
      <c r="D25" s="172">
        <v>4</v>
      </c>
      <c r="E25" s="172">
        <v>4</v>
      </c>
      <c r="F25" s="172">
        <v>4</v>
      </c>
      <c r="G25" s="172">
        <v>4</v>
      </c>
      <c r="H25" s="172">
        <v>4</v>
      </c>
      <c r="I25" s="172">
        <v>4</v>
      </c>
      <c r="J25" s="172">
        <v>4</v>
      </c>
      <c r="K25" s="172">
        <v>4</v>
      </c>
      <c r="L25" s="172">
        <v>4</v>
      </c>
      <c r="M25" s="172">
        <v>4</v>
      </c>
      <c r="N25" s="172">
        <v>4</v>
      </c>
      <c r="O25" s="172">
        <v>4</v>
      </c>
      <c r="P25" s="172">
        <v>4</v>
      </c>
      <c r="Q25" s="172">
        <v>4</v>
      </c>
      <c r="R25" s="172">
        <v>4</v>
      </c>
      <c r="S25" s="272">
        <f t="shared" si="0"/>
        <v>60</v>
      </c>
      <c r="T25" s="271">
        <f t="shared" si="1"/>
        <v>100</v>
      </c>
      <c r="V25" s="212">
        <v>60</v>
      </c>
    </row>
    <row r="26" spans="1:22" ht="15" customHeight="1" x14ac:dyDescent="0.25">
      <c r="A26" s="214">
        <f>ANASAYFA!A21</f>
        <v>18</v>
      </c>
      <c r="B26" s="214">
        <f>ANASAYFA!B21</f>
        <v>0</v>
      </c>
      <c r="C26" s="215">
        <f>ANASAYFA!C21</f>
        <v>0</v>
      </c>
      <c r="D26" s="172">
        <v>3</v>
      </c>
      <c r="E26" s="172">
        <v>3</v>
      </c>
      <c r="F26" s="172">
        <v>3</v>
      </c>
      <c r="G26" s="172">
        <v>3</v>
      </c>
      <c r="H26" s="172">
        <v>3</v>
      </c>
      <c r="I26" s="172">
        <v>3</v>
      </c>
      <c r="J26" s="172">
        <v>3</v>
      </c>
      <c r="K26" s="172">
        <v>3</v>
      </c>
      <c r="L26" s="172">
        <v>3</v>
      </c>
      <c r="M26" s="172">
        <v>3</v>
      </c>
      <c r="N26" s="172">
        <v>3</v>
      </c>
      <c r="O26" s="172">
        <v>3</v>
      </c>
      <c r="P26" s="172">
        <v>3</v>
      </c>
      <c r="Q26" s="172">
        <v>3</v>
      </c>
      <c r="R26" s="172">
        <v>3</v>
      </c>
      <c r="S26" s="272">
        <f t="shared" si="0"/>
        <v>45</v>
      </c>
      <c r="T26" s="271">
        <f t="shared" si="1"/>
        <v>75</v>
      </c>
      <c r="V26" s="212">
        <v>60</v>
      </c>
    </row>
    <row r="27" spans="1:22" ht="15" customHeight="1" x14ac:dyDescent="0.25">
      <c r="A27" s="214">
        <f>ANASAYFA!A22</f>
        <v>19</v>
      </c>
      <c r="B27" s="214">
        <f>ANASAYFA!B22</f>
        <v>0</v>
      </c>
      <c r="C27" s="215">
        <f>ANASAYFA!C22</f>
        <v>0</v>
      </c>
      <c r="D27" s="172">
        <v>2</v>
      </c>
      <c r="E27" s="172">
        <v>2</v>
      </c>
      <c r="F27" s="172">
        <v>2</v>
      </c>
      <c r="G27" s="172">
        <v>2</v>
      </c>
      <c r="H27" s="172">
        <v>2</v>
      </c>
      <c r="I27" s="172">
        <v>2</v>
      </c>
      <c r="J27" s="172">
        <v>2</v>
      </c>
      <c r="K27" s="172">
        <v>2</v>
      </c>
      <c r="L27" s="172">
        <v>2</v>
      </c>
      <c r="M27" s="172">
        <v>2</v>
      </c>
      <c r="N27" s="172">
        <v>2</v>
      </c>
      <c r="O27" s="172">
        <v>2</v>
      </c>
      <c r="P27" s="172">
        <v>2</v>
      </c>
      <c r="Q27" s="172">
        <v>2</v>
      </c>
      <c r="R27" s="172">
        <v>2</v>
      </c>
      <c r="S27" s="272">
        <f t="shared" si="0"/>
        <v>30</v>
      </c>
      <c r="T27" s="271">
        <f t="shared" si="1"/>
        <v>50</v>
      </c>
      <c r="V27" s="212">
        <v>60</v>
      </c>
    </row>
    <row r="28" spans="1:22" ht="15" customHeight="1" x14ac:dyDescent="0.25">
      <c r="A28" s="214">
        <f>ANASAYFA!A23</f>
        <v>20</v>
      </c>
      <c r="B28" s="214">
        <f>ANASAYFA!B23</f>
        <v>0</v>
      </c>
      <c r="C28" s="215">
        <f>ANASAYFA!C23</f>
        <v>0</v>
      </c>
      <c r="D28" s="172">
        <v>1</v>
      </c>
      <c r="E28" s="172">
        <v>1</v>
      </c>
      <c r="F28" s="172">
        <v>1</v>
      </c>
      <c r="G28" s="172">
        <v>1</v>
      </c>
      <c r="H28" s="172">
        <v>1</v>
      </c>
      <c r="I28" s="172">
        <v>1</v>
      </c>
      <c r="J28" s="172">
        <v>1</v>
      </c>
      <c r="K28" s="172">
        <v>1</v>
      </c>
      <c r="L28" s="172">
        <v>1</v>
      </c>
      <c r="M28" s="172">
        <v>1</v>
      </c>
      <c r="N28" s="172">
        <v>1</v>
      </c>
      <c r="O28" s="172">
        <v>1</v>
      </c>
      <c r="P28" s="172">
        <v>1</v>
      </c>
      <c r="Q28" s="172">
        <v>1</v>
      </c>
      <c r="R28" s="172">
        <v>1</v>
      </c>
      <c r="S28" s="272">
        <f t="shared" si="0"/>
        <v>15</v>
      </c>
      <c r="T28" s="271">
        <f t="shared" si="1"/>
        <v>25</v>
      </c>
      <c r="V28" s="212">
        <v>60</v>
      </c>
    </row>
    <row r="29" spans="1:22" ht="15" customHeight="1" x14ac:dyDescent="0.25">
      <c r="A29" s="214">
        <f>ANASAYFA!A24</f>
        <v>21</v>
      </c>
      <c r="B29" s="214">
        <f>ANASAYFA!B24</f>
        <v>0</v>
      </c>
      <c r="C29" s="215">
        <f>ANASAYFA!C24</f>
        <v>0</v>
      </c>
      <c r="D29" s="172">
        <v>4</v>
      </c>
      <c r="E29" s="172">
        <v>4</v>
      </c>
      <c r="F29" s="172">
        <v>4</v>
      </c>
      <c r="G29" s="172">
        <v>4</v>
      </c>
      <c r="H29" s="172">
        <v>4</v>
      </c>
      <c r="I29" s="172">
        <v>4</v>
      </c>
      <c r="J29" s="172">
        <v>4</v>
      </c>
      <c r="K29" s="172">
        <v>4</v>
      </c>
      <c r="L29" s="172">
        <v>4</v>
      </c>
      <c r="M29" s="172">
        <v>4</v>
      </c>
      <c r="N29" s="172">
        <v>4</v>
      </c>
      <c r="O29" s="172">
        <v>4</v>
      </c>
      <c r="P29" s="172">
        <v>4</v>
      </c>
      <c r="Q29" s="172">
        <v>4</v>
      </c>
      <c r="R29" s="172">
        <v>4</v>
      </c>
      <c r="S29" s="272">
        <f t="shared" si="0"/>
        <v>60</v>
      </c>
      <c r="T29" s="271">
        <f t="shared" si="1"/>
        <v>100</v>
      </c>
      <c r="V29" s="212">
        <v>60</v>
      </c>
    </row>
    <row r="30" spans="1:22" ht="15" customHeight="1" x14ac:dyDescent="0.25">
      <c r="A30" s="214">
        <f>ANASAYFA!A25</f>
        <v>22</v>
      </c>
      <c r="B30" s="214">
        <f>ANASAYFA!B25</f>
        <v>0</v>
      </c>
      <c r="C30" s="215">
        <f>ANASAYFA!C25</f>
        <v>0</v>
      </c>
      <c r="D30" s="172">
        <v>3</v>
      </c>
      <c r="E30" s="172">
        <v>3</v>
      </c>
      <c r="F30" s="172">
        <v>3</v>
      </c>
      <c r="G30" s="172">
        <v>3</v>
      </c>
      <c r="H30" s="172">
        <v>3</v>
      </c>
      <c r="I30" s="172">
        <v>3</v>
      </c>
      <c r="J30" s="172">
        <v>3</v>
      </c>
      <c r="K30" s="172">
        <v>3</v>
      </c>
      <c r="L30" s="172">
        <v>3</v>
      </c>
      <c r="M30" s="172">
        <v>3</v>
      </c>
      <c r="N30" s="172">
        <v>3</v>
      </c>
      <c r="O30" s="172">
        <v>3</v>
      </c>
      <c r="P30" s="172">
        <v>3</v>
      </c>
      <c r="Q30" s="172">
        <v>3</v>
      </c>
      <c r="R30" s="172">
        <v>3</v>
      </c>
      <c r="S30" s="272">
        <f t="shared" si="0"/>
        <v>45</v>
      </c>
      <c r="T30" s="271">
        <f t="shared" si="1"/>
        <v>75</v>
      </c>
      <c r="V30" s="212">
        <v>60</v>
      </c>
    </row>
    <row r="31" spans="1:22" ht="15" customHeight="1" x14ac:dyDescent="0.25">
      <c r="A31" s="214">
        <f>ANASAYFA!A26</f>
        <v>23</v>
      </c>
      <c r="B31" s="214">
        <f>ANASAYFA!B26</f>
        <v>0</v>
      </c>
      <c r="C31" s="215">
        <f>ANASAYFA!C26</f>
        <v>0</v>
      </c>
      <c r="D31" s="172">
        <v>2</v>
      </c>
      <c r="E31" s="172">
        <v>2</v>
      </c>
      <c r="F31" s="172">
        <v>2</v>
      </c>
      <c r="G31" s="172">
        <v>2</v>
      </c>
      <c r="H31" s="172">
        <v>2</v>
      </c>
      <c r="I31" s="172">
        <v>2</v>
      </c>
      <c r="J31" s="172">
        <v>2</v>
      </c>
      <c r="K31" s="172">
        <v>2</v>
      </c>
      <c r="L31" s="172">
        <v>2</v>
      </c>
      <c r="M31" s="172">
        <v>2</v>
      </c>
      <c r="N31" s="172">
        <v>2</v>
      </c>
      <c r="O31" s="172">
        <v>2</v>
      </c>
      <c r="P31" s="172">
        <v>2</v>
      </c>
      <c r="Q31" s="172">
        <v>2</v>
      </c>
      <c r="R31" s="172">
        <v>2</v>
      </c>
      <c r="S31" s="272">
        <f t="shared" si="0"/>
        <v>30</v>
      </c>
      <c r="T31" s="271">
        <f t="shared" si="1"/>
        <v>50</v>
      </c>
      <c r="V31" s="212">
        <v>60</v>
      </c>
    </row>
    <row r="32" spans="1:22" ht="15" customHeight="1" x14ac:dyDescent="0.25">
      <c r="A32" s="109"/>
      <c r="B32" s="109"/>
      <c r="C32" s="114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5"/>
      <c r="T32" s="113"/>
    </row>
    <row r="33" spans="19:20" ht="15" customHeight="1" x14ac:dyDescent="0.25">
      <c r="S33" s="71"/>
      <c r="T33" s="71"/>
    </row>
    <row r="34" spans="19:20" ht="15" customHeight="1" x14ac:dyDescent="0.25">
      <c r="S34" s="397">
        <f>ANASAYFA!J25</f>
        <v>0</v>
      </c>
      <c r="T34" s="397"/>
    </row>
    <row r="35" spans="19:20" ht="15" customHeight="1" x14ac:dyDescent="0.25">
      <c r="S35" s="397">
        <f>ANASAYFA!J26</f>
        <v>0</v>
      </c>
      <c r="T35" s="397"/>
    </row>
  </sheetData>
  <protectedRanges>
    <protectedRange sqref="A9:C32" name="Aralık1_1_1"/>
  </protectedRanges>
  <mergeCells count="23">
    <mergeCell ref="S34:T34"/>
    <mergeCell ref="S35:T35"/>
    <mergeCell ref="Q3:Q8"/>
    <mergeCell ref="R3:R8"/>
    <mergeCell ref="A1:T1"/>
    <mergeCell ref="B3:B8"/>
    <mergeCell ref="C3:C8"/>
    <mergeCell ref="D3:D8"/>
    <mergeCell ref="E3:E8"/>
    <mergeCell ref="F3:F8"/>
    <mergeCell ref="K3:K8"/>
    <mergeCell ref="L3:L8"/>
    <mergeCell ref="M3:M8"/>
    <mergeCell ref="N3:N8"/>
    <mergeCell ref="O3:O8"/>
    <mergeCell ref="P3:P8"/>
    <mergeCell ref="I3:I8"/>
    <mergeCell ref="J3:J8"/>
    <mergeCell ref="G3:G8"/>
    <mergeCell ref="H3:H8"/>
    <mergeCell ref="A2:T2"/>
    <mergeCell ref="S3:S8"/>
    <mergeCell ref="T3:T8"/>
  </mergeCells>
  <dataValidations xWindow="1728" yWindow="483" count="1">
    <dataValidation allowBlank="1" showErrorMessage="1" sqref="A1:U1048576 W1:XFD1048576 V5:V1048576 V1:V3" xr:uid="{00000000-0002-0000-1000-000000000000}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31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M1"/>
    </sheetView>
  </sheetViews>
  <sheetFormatPr defaultColWidth="9.140625" defaultRowHeight="15.75" x14ac:dyDescent="0.25"/>
  <cols>
    <col min="1" max="2" width="4.7109375" style="1" customWidth="1"/>
    <col min="3" max="3" width="27.7109375" style="1" customWidth="1"/>
    <col min="4" max="7" width="5.7109375" style="31" customWidth="1"/>
    <col min="8" max="8" width="13.7109375" style="31" customWidth="1"/>
    <col min="9" max="12" width="5.7109375" style="31" customWidth="1"/>
    <col min="13" max="13" width="13.7109375" style="31" customWidth="1"/>
    <col min="14" max="15" width="5.7109375" style="31" customWidth="1"/>
    <col min="16" max="16" width="5.7109375" style="1" customWidth="1"/>
    <col min="17" max="19" width="7.7109375" style="1" customWidth="1"/>
    <col min="20" max="16384" width="9.140625" style="1"/>
  </cols>
  <sheetData>
    <row r="1" spans="1:15" ht="20.100000000000001" customHeight="1" x14ac:dyDescent="0.3">
      <c r="A1" s="413" t="str">
        <f>ANASAYFA!A1</f>
        <v>2023-2024 EĞİTİM ÖĞRETİM YILI 4.SINIF TÜM KAZANIMLAR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5"/>
      <c r="N1" s="29"/>
      <c r="O1" s="29"/>
    </row>
    <row r="2" spans="1:15" ht="20.100000000000001" customHeight="1" x14ac:dyDescent="0.3">
      <c r="A2" s="451" t="s">
        <v>22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29"/>
      <c r="O2" s="29"/>
    </row>
    <row r="3" spans="1:15" ht="15" customHeight="1" x14ac:dyDescent="0.25">
      <c r="A3" s="452"/>
      <c r="B3" s="453"/>
      <c r="C3" s="230"/>
      <c r="D3" s="454" t="s">
        <v>19</v>
      </c>
      <c r="E3" s="455"/>
      <c r="F3" s="455"/>
      <c r="G3" s="455"/>
      <c r="H3" s="456"/>
      <c r="I3" s="417" t="s">
        <v>18</v>
      </c>
      <c r="J3" s="417"/>
      <c r="K3" s="417"/>
      <c r="L3" s="417"/>
      <c r="M3" s="417"/>
      <c r="N3" s="44"/>
      <c r="O3" s="34"/>
    </row>
    <row r="4" spans="1:15" ht="15" customHeight="1" x14ac:dyDescent="0.25">
      <c r="A4" s="231" t="s">
        <v>1</v>
      </c>
      <c r="B4" s="231" t="s">
        <v>0</v>
      </c>
      <c r="C4" s="232" t="s">
        <v>4</v>
      </c>
      <c r="D4" s="233" t="s">
        <v>6</v>
      </c>
      <c r="E4" s="233" t="s">
        <v>7</v>
      </c>
      <c r="F4" s="234" t="s">
        <v>8</v>
      </c>
      <c r="G4" s="233" t="s">
        <v>16</v>
      </c>
      <c r="H4" s="233" t="s">
        <v>17</v>
      </c>
      <c r="I4" s="234" t="s">
        <v>9</v>
      </c>
      <c r="J4" s="234" t="s">
        <v>10</v>
      </c>
      <c r="K4" s="234" t="s">
        <v>11</v>
      </c>
      <c r="L4" s="234" t="s">
        <v>16</v>
      </c>
      <c r="M4" s="234" t="s">
        <v>17</v>
      </c>
      <c r="N4" s="35"/>
      <c r="O4" s="35"/>
    </row>
    <row r="5" spans="1:15" ht="15" customHeight="1" x14ac:dyDescent="0.25">
      <c r="A5" s="225">
        <f>ANASAYFA!A4</f>
        <v>1</v>
      </c>
      <c r="B5" s="225">
        <f>ANASAYFA!B4</f>
        <v>0</v>
      </c>
      <c r="C5" s="226">
        <f>ANASAYFA!C4</f>
        <v>0</v>
      </c>
      <c r="D5" s="198">
        <f>'MAT1'!N9</f>
        <v>25</v>
      </c>
      <c r="E5" s="199">
        <f>'MAT2'!J9</f>
        <v>25</v>
      </c>
      <c r="F5" s="198">
        <f>'MAT3'!S9</f>
        <v>75</v>
      </c>
      <c r="G5" s="200">
        <f>AVERAGEA(D5:F5)</f>
        <v>41.666666666666664</v>
      </c>
      <c r="H5" s="224" t="str">
        <f>IF(G5&lt;=44,"GELİŞTİRİLMELİ",IF(G5&lt;=69,"ORTA",IF(G5&lt;=84,"İYİ","ÇOK İYİ")))</f>
        <v>GELİŞTİRİLMELİ</v>
      </c>
      <c r="I5" s="201">
        <f>'MAT4'!Q9</f>
        <v>75</v>
      </c>
      <c r="J5" s="194">
        <f>'MAT5'!U9</f>
        <v>100</v>
      </c>
      <c r="K5" s="194">
        <f>'MAT6'!T9</f>
        <v>100</v>
      </c>
      <c r="L5" s="197">
        <f>AVERAGEA(I5:K5)</f>
        <v>91.666666666666671</v>
      </c>
      <c r="M5" s="244" t="str">
        <f>IF(L5&lt;=44,"GELİŞTİRİLMELİ",IF(L5&lt;=69,"ORTA",IF(L5&lt;=84,"İYİ","ÇOK İYİ")))</f>
        <v>ÇOK İYİ</v>
      </c>
      <c r="N5" s="36"/>
      <c r="O5" s="36"/>
    </row>
    <row r="6" spans="1:15" ht="15" customHeight="1" x14ac:dyDescent="0.25">
      <c r="A6" s="225">
        <f>ANASAYFA!A5</f>
        <v>2</v>
      </c>
      <c r="B6" s="225">
        <f>ANASAYFA!B5</f>
        <v>0</v>
      </c>
      <c r="C6" s="226">
        <f>ANASAYFA!C5</f>
        <v>0</v>
      </c>
      <c r="D6" s="198">
        <f>'MAT1'!N10</f>
        <v>50</v>
      </c>
      <c r="E6" s="199">
        <f>'MAT2'!J10</f>
        <v>50</v>
      </c>
      <c r="F6" s="198">
        <f>'MAT3'!S10</f>
        <v>100</v>
      </c>
      <c r="G6" s="200">
        <f t="shared" ref="G6:G27" si="0">AVERAGEA(D6:F6)</f>
        <v>66.666666666666671</v>
      </c>
      <c r="H6" s="224" t="str">
        <f t="shared" ref="H6:H27" si="1">IF(G6&lt;=44,"GELİŞTİRİLMELİ",IF(G6&lt;=69,"ORTA",IF(G6&lt;=84,"İYİ","ÇOK İYİ")))</f>
        <v>ORTA</v>
      </c>
      <c r="I6" s="201">
        <f>'MAT4'!Q10</f>
        <v>50</v>
      </c>
      <c r="J6" s="194">
        <f>'MAT5'!U10</f>
        <v>75</v>
      </c>
      <c r="K6" s="194">
        <f>'MAT6'!T10</f>
        <v>75</v>
      </c>
      <c r="L6" s="197">
        <f t="shared" ref="L6:L27" si="2">AVERAGEA(I6:K6)</f>
        <v>66.666666666666671</v>
      </c>
      <c r="M6" s="244" t="str">
        <f t="shared" ref="M6:M27" si="3">IF(L6&lt;=44,"GELİŞTİRİLMELİ",IF(L6&lt;=69,"ORTA",IF(L6&lt;=84,"İYİ","ÇOK İYİ")))</f>
        <v>ORTA</v>
      </c>
      <c r="N6" s="36"/>
      <c r="O6" s="36"/>
    </row>
    <row r="7" spans="1:15" ht="15" customHeight="1" x14ac:dyDescent="0.25">
      <c r="A7" s="225">
        <f>ANASAYFA!A6</f>
        <v>3</v>
      </c>
      <c r="B7" s="225">
        <f>ANASAYFA!B6</f>
        <v>0</v>
      </c>
      <c r="C7" s="226">
        <f>ANASAYFA!C6</f>
        <v>0</v>
      </c>
      <c r="D7" s="198">
        <f>'MAT1'!N11</f>
        <v>75</v>
      </c>
      <c r="E7" s="199">
        <f>'MAT2'!J11</f>
        <v>75</v>
      </c>
      <c r="F7" s="198">
        <f>'MAT3'!S11</f>
        <v>25</v>
      </c>
      <c r="G7" s="200">
        <f t="shared" si="0"/>
        <v>58.333333333333336</v>
      </c>
      <c r="H7" s="224" t="str">
        <f t="shared" si="1"/>
        <v>ORTA</v>
      </c>
      <c r="I7" s="201">
        <f>'MAT4'!Q11</f>
        <v>25</v>
      </c>
      <c r="J7" s="194">
        <f>'MAT5'!U11</f>
        <v>50</v>
      </c>
      <c r="K7" s="194">
        <f>'MAT6'!T11</f>
        <v>50</v>
      </c>
      <c r="L7" s="197">
        <f t="shared" si="2"/>
        <v>41.666666666666664</v>
      </c>
      <c r="M7" s="244" t="str">
        <f t="shared" si="3"/>
        <v>GELİŞTİRİLMELİ</v>
      </c>
      <c r="N7" s="36"/>
      <c r="O7" s="36"/>
    </row>
    <row r="8" spans="1:15" ht="15" customHeight="1" x14ac:dyDescent="0.25">
      <c r="A8" s="225">
        <f>ANASAYFA!A7</f>
        <v>4</v>
      </c>
      <c r="B8" s="225">
        <f>ANASAYFA!B7</f>
        <v>0</v>
      </c>
      <c r="C8" s="226">
        <f>ANASAYFA!C7</f>
        <v>0</v>
      </c>
      <c r="D8" s="198">
        <f>'MAT1'!N12</f>
        <v>100</v>
      </c>
      <c r="E8" s="199">
        <f>'MAT2'!J12</f>
        <v>100</v>
      </c>
      <c r="F8" s="198">
        <f>'MAT3'!S12</f>
        <v>45</v>
      </c>
      <c r="G8" s="200">
        <f t="shared" si="0"/>
        <v>81.666666666666671</v>
      </c>
      <c r="H8" s="224" t="str">
        <f t="shared" si="1"/>
        <v>İYİ</v>
      </c>
      <c r="I8" s="201">
        <f>'MAT4'!Q12</f>
        <v>100</v>
      </c>
      <c r="J8" s="194">
        <f>'MAT5'!U12</f>
        <v>25</v>
      </c>
      <c r="K8" s="194">
        <f>'MAT6'!T12</f>
        <v>25</v>
      </c>
      <c r="L8" s="197">
        <f t="shared" si="2"/>
        <v>50</v>
      </c>
      <c r="M8" s="244" t="str">
        <f t="shared" si="3"/>
        <v>ORTA</v>
      </c>
      <c r="N8" s="36"/>
      <c r="O8" s="36"/>
    </row>
    <row r="9" spans="1:15" ht="15" customHeight="1" x14ac:dyDescent="0.25">
      <c r="A9" s="225">
        <f>ANASAYFA!A8</f>
        <v>5</v>
      </c>
      <c r="B9" s="225">
        <f>ANASAYFA!B8</f>
        <v>0</v>
      </c>
      <c r="C9" s="226">
        <f>ANASAYFA!C8</f>
        <v>0</v>
      </c>
      <c r="D9" s="198">
        <f>'MAT1'!N13</f>
        <v>25</v>
      </c>
      <c r="E9" s="199">
        <f>'MAT2'!J13</f>
        <v>25</v>
      </c>
      <c r="F9" s="198">
        <f>'MAT3'!S13</f>
        <v>75</v>
      </c>
      <c r="G9" s="200">
        <f t="shared" si="0"/>
        <v>41.666666666666664</v>
      </c>
      <c r="H9" s="224" t="str">
        <f t="shared" si="1"/>
        <v>GELİŞTİRİLMELİ</v>
      </c>
      <c r="I9" s="201">
        <f>'MAT4'!Q13</f>
        <v>75</v>
      </c>
      <c r="J9" s="194">
        <f>'MAT5'!U13</f>
        <v>100</v>
      </c>
      <c r="K9" s="194">
        <f>'MAT6'!T13</f>
        <v>100</v>
      </c>
      <c r="L9" s="197">
        <f t="shared" si="2"/>
        <v>91.666666666666671</v>
      </c>
      <c r="M9" s="244" t="str">
        <f t="shared" si="3"/>
        <v>ÇOK İYİ</v>
      </c>
      <c r="N9" s="36"/>
      <c r="O9" s="36"/>
    </row>
    <row r="10" spans="1:15" ht="15" customHeight="1" x14ac:dyDescent="0.25">
      <c r="A10" s="225">
        <f>ANASAYFA!A9</f>
        <v>6</v>
      </c>
      <c r="B10" s="225">
        <f>ANASAYFA!B9</f>
        <v>0</v>
      </c>
      <c r="C10" s="226">
        <f>ANASAYFA!C9</f>
        <v>0</v>
      </c>
      <c r="D10" s="198">
        <f>'MAT1'!N14</f>
        <v>50</v>
      </c>
      <c r="E10" s="199">
        <f>'MAT2'!J14</f>
        <v>50</v>
      </c>
      <c r="F10" s="198">
        <f>'MAT3'!S14</f>
        <v>100</v>
      </c>
      <c r="G10" s="200">
        <f t="shared" si="0"/>
        <v>66.666666666666671</v>
      </c>
      <c r="H10" s="224" t="str">
        <f t="shared" si="1"/>
        <v>ORTA</v>
      </c>
      <c r="I10" s="201">
        <f>'MAT4'!Q14</f>
        <v>50</v>
      </c>
      <c r="J10" s="194">
        <f>'MAT5'!U14</f>
        <v>75</v>
      </c>
      <c r="K10" s="194">
        <f>'MAT6'!T14</f>
        <v>75</v>
      </c>
      <c r="L10" s="197">
        <f t="shared" si="2"/>
        <v>66.666666666666671</v>
      </c>
      <c r="M10" s="244" t="str">
        <f t="shared" si="3"/>
        <v>ORTA</v>
      </c>
      <c r="N10" s="36"/>
      <c r="O10" s="36"/>
    </row>
    <row r="11" spans="1:15" ht="15" customHeight="1" x14ac:dyDescent="0.25">
      <c r="A11" s="225">
        <f>ANASAYFA!A10</f>
        <v>7</v>
      </c>
      <c r="B11" s="225">
        <f>ANASAYFA!B10</f>
        <v>0</v>
      </c>
      <c r="C11" s="216">
        <f>ANASAYFA!C10</f>
        <v>0</v>
      </c>
      <c r="D11" s="198">
        <f>'MAT1'!N15</f>
        <v>75</v>
      </c>
      <c r="E11" s="199">
        <f>'MAT2'!J15</f>
        <v>75</v>
      </c>
      <c r="F11" s="198">
        <f>'MAT3'!S15</f>
        <v>25</v>
      </c>
      <c r="G11" s="200">
        <f t="shared" si="0"/>
        <v>58.333333333333336</v>
      </c>
      <c r="H11" s="224" t="str">
        <f t="shared" si="1"/>
        <v>ORTA</v>
      </c>
      <c r="I11" s="201">
        <f>'MAT4'!Q15</f>
        <v>25</v>
      </c>
      <c r="J11" s="194">
        <f>'MAT5'!U15</f>
        <v>50</v>
      </c>
      <c r="K11" s="194">
        <f>'MAT6'!T15</f>
        <v>50</v>
      </c>
      <c r="L11" s="197">
        <f t="shared" si="2"/>
        <v>41.666666666666664</v>
      </c>
      <c r="M11" s="244" t="str">
        <f t="shared" si="3"/>
        <v>GELİŞTİRİLMELİ</v>
      </c>
      <c r="N11" s="36"/>
      <c r="O11" s="36"/>
    </row>
    <row r="12" spans="1:15" ht="15" customHeight="1" x14ac:dyDescent="0.25">
      <c r="A12" s="225">
        <f>ANASAYFA!A11</f>
        <v>8</v>
      </c>
      <c r="B12" s="225">
        <f>ANASAYFA!B11</f>
        <v>0</v>
      </c>
      <c r="C12" s="226">
        <f>ANASAYFA!C11</f>
        <v>0</v>
      </c>
      <c r="D12" s="198">
        <f>'MAT1'!N16</f>
        <v>100</v>
      </c>
      <c r="E12" s="199">
        <f>'MAT2'!J16</f>
        <v>100</v>
      </c>
      <c r="F12" s="198">
        <f>'MAT3'!S16</f>
        <v>45</v>
      </c>
      <c r="G12" s="200">
        <f t="shared" si="0"/>
        <v>81.666666666666671</v>
      </c>
      <c r="H12" s="224" t="str">
        <f t="shared" si="1"/>
        <v>İYİ</v>
      </c>
      <c r="I12" s="201">
        <f>'MAT4'!Q16</f>
        <v>100</v>
      </c>
      <c r="J12" s="194">
        <f>'MAT5'!U16</f>
        <v>25</v>
      </c>
      <c r="K12" s="194">
        <f>'MAT6'!T16</f>
        <v>25</v>
      </c>
      <c r="L12" s="197">
        <f t="shared" si="2"/>
        <v>50</v>
      </c>
      <c r="M12" s="244" t="str">
        <f t="shared" si="3"/>
        <v>ORTA</v>
      </c>
      <c r="N12" s="36"/>
      <c r="O12" s="36"/>
    </row>
    <row r="13" spans="1:15" ht="15" customHeight="1" x14ac:dyDescent="0.25">
      <c r="A13" s="225">
        <f>ANASAYFA!A12</f>
        <v>9</v>
      </c>
      <c r="B13" s="225">
        <f>ANASAYFA!B12</f>
        <v>0</v>
      </c>
      <c r="C13" s="226">
        <f>ANASAYFA!C12</f>
        <v>0</v>
      </c>
      <c r="D13" s="198">
        <f>'MAT1'!N17</f>
        <v>25</v>
      </c>
      <c r="E13" s="199">
        <f>'MAT2'!J17</f>
        <v>25</v>
      </c>
      <c r="F13" s="198">
        <f>'MAT3'!S17</f>
        <v>75</v>
      </c>
      <c r="G13" s="200">
        <f t="shared" si="0"/>
        <v>41.666666666666664</v>
      </c>
      <c r="H13" s="224" t="str">
        <f t="shared" si="1"/>
        <v>GELİŞTİRİLMELİ</v>
      </c>
      <c r="I13" s="201">
        <f>'MAT4'!Q17</f>
        <v>75</v>
      </c>
      <c r="J13" s="194">
        <f>'MAT5'!U17</f>
        <v>100</v>
      </c>
      <c r="K13" s="194">
        <f>'MAT6'!T17</f>
        <v>100</v>
      </c>
      <c r="L13" s="197">
        <f t="shared" si="2"/>
        <v>91.666666666666671</v>
      </c>
      <c r="M13" s="244" t="str">
        <f t="shared" si="3"/>
        <v>ÇOK İYİ</v>
      </c>
      <c r="N13" s="36"/>
      <c r="O13" s="36"/>
    </row>
    <row r="14" spans="1:15" ht="15" customHeight="1" x14ac:dyDescent="0.25">
      <c r="A14" s="225">
        <f>ANASAYFA!A13</f>
        <v>10</v>
      </c>
      <c r="B14" s="225">
        <f>ANASAYFA!B13</f>
        <v>0</v>
      </c>
      <c r="C14" s="226">
        <f>ANASAYFA!C13</f>
        <v>0</v>
      </c>
      <c r="D14" s="198">
        <f>'MAT1'!N18</f>
        <v>50</v>
      </c>
      <c r="E14" s="199">
        <f>'MAT2'!J18</f>
        <v>50</v>
      </c>
      <c r="F14" s="198">
        <f>'MAT3'!S18</f>
        <v>100</v>
      </c>
      <c r="G14" s="200">
        <f t="shared" si="0"/>
        <v>66.666666666666671</v>
      </c>
      <c r="H14" s="224" t="str">
        <f t="shared" si="1"/>
        <v>ORTA</v>
      </c>
      <c r="I14" s="201">
        <f>'MAT4'!Q18</f>
        <v>50</v>
      </c>
      <c r="J14" s="194">
        <f>'MAT5'!U18</f>
        <v>75</v>
      </c>
      <c r="K14" s="194">
        <f>'MAT6'!T18</f>
        <v>75</v>
      </c>
      <c r="L14" s="197">
        <f t="shared" si="2"/>
        <v>66.666666666666671</v>
      </c>
      <c r="M14" s="244" t="str">
        <f t="shared" si="3"/>
        <v>ORTA</v>
      </c>
      <c r="N14" s="36"/>
      <c r="O14" s="36"/>
    </row>
    <row r="15" spans="1:15" ht="15" customHeight="1" x14ac:dyDescent="0.25">
      <c r="A15" s="225">
        <f>ANASAYFA!A14</f>
        <v>11</v>
      </c>
      <c r="B15" s="225">
        <f>ANASAYFA!B14</f>
        <v>0</v>
      </c>
      <c r="C15" s="226">
        <f>ANASAYFA!C14</f>
        <v>0</v>
      </c>
      <c r="D15" s="198">
        <f>'MAT1'!N19</f>
        <v>75</v>
      </c>
      <c r="E15" s="199">
        <f>'MAT2'!J19</f>
        <v>75</v>
      </c>
      <c r="F15" s="198">
        <f>'MAT3'!S19</f>
        <v>25</v>
      </c>
      <c r="G15" s="200">
        <f t="shared" si="0"/>
        <v>58.333333333333336</v>
      </c>
      <c r="H15" s="224" t="str">
        <f t="shared" si="1"/>
        <v>ORTA</v>
      </c>
      <c r="I15" s="201">
        <f>'MAT4'!Q19</f>
        <v>25</v>
      </c>
      <c r="J15" s="194">
        <f>'MAT5'!U19</f>
        <v>50</v>
      </c>
      <c r="K15" s="194">
        <f>'MAT6'!T19</f>
        <v>50</v>
      </c>
      <c r="L15" s="197">
        <f t="shared" si="2"/>
        <v>41.666666666666664</v>
      </c>
      <c r="M15" s="244" t="str">
        <f t="shared" si="3"/>
        <v>GELİŞTİRİLMELİ</v>
      </c>
      <c r="N15" s="36"/>
      <c r="O15" s="36"/>
    </row>
    <row r="16" spans="1:15" ht="15" customHeight="1" x14ac:dyDescent="0.25">
      <c r="A16" s="225">
        <f>ANASAYFA!A15</f>
        <v>12</v>
      </c>
      <c r="B16" s="225">
        <f>ANASAYFA!B15</f>
        <v>0</v>
      </c>
      <c r="C16" s="226">
        <f>ANASAYFA!C15</f>
        <v>0</v>
      </c>
      <c r="D16" s="198">
        <f>'MAT1'!N20</f>
        <v>100</v>
      </c>
      <c r="E16" s="199">
        <f>'MAT2'!J20</f>
        <v>100</v>
      </c>
      <c r="F16" s="198">
        <f>'MAT3'!S20</f>
        <v>45</v>
      </c>
      <c r="G16" s="200">
        <f t="shared" si="0"/>
        <v>81.666666666666671</v>
      </c>
      <c r="H16" s="224" t="str">
        <f t="shared" si="1"/>
        <v>İYİ</v>
      </c>
      <c r="I16" s="201">
        <f>'MAT4'!Q20</f>
        <v>100</v>
      </c>
      <c r="J16" s="194">
        <f>'MAT5'!U20</f>
        <v>25</v>
      </c>
      <c r="K16" s="194">
        <f>'MAT6'!T20</f>
        <v>25</v>
      </c>
      <c r="L16" s="197">
        <f t="shared" si="2"/>
        <v>50</v>
      </c>
      <c r="M16" s="244" t="str">
        <f t="shared" si="3"/>
        <v>ORTA</v>
      </c>
      <c r="N16" s="36"/>
      <c r="O16" s="36"/>
    </row>
    <row r="17" spans="1:15" ht="15" customHeight="1" x14ac:dyDescent="0.25">
      <c r="A17" s="225">
        <f>ANASAYFA!A16</f>
        <v>13</v>
      </c>
      <c r="B17" s="225">
        <f>ANASAYFA!B16</f>
        <v>0</v>
      </c>
      <c r="C17" s="226">
        <f>ANASAYFA!C16</f>
        <v>0</v>
      </c>
      <c r="D17" s="198">
        <f>'MAT1'!N21</f>
        <v>25</v>
      </c>
      <c r="E17" s="199">
        <f>'MAT2'!J21</f>
        <v>25</v>
      </c>
      <c r="F17" s="198">
        <f>'MAT3'!S21</f>
        <v>75</v>
      </c>
      <c r="G17" s="200">
        <f t="shared" si="0"/>
        <v>41.666666666666664</v>
      </c>
      <c r="H17" s="224" t="str">
        <f t="shared" si="1"/>
        <v>GELİŞTİRİLMELİ</v>
      </c>
      <c r="I17" s="201">
        <f>'MAT4'!Q21</f>
        <v>75</v>
      </c>
      <c r="J17" s="194">
        <f>'MAT5'!U21</f>
        <v>100</v>
      </c>
      <c r="K17" s="194">
        <f>'MAT6'!T21</f>
        <v>100</v>
      </c>
      <c r="L17" s="197">
        <f t="shared" si="2"/>
        <v>91.666666666666671</v>
      </c>
      <c r="M17" s="244" t="str">
        <f t="shared" si="3"/>
        <v>ÇOK İYİ</v>
      </c>
      <c r="N17" s="36"/>
      <c r="O17" s="36"/>
    </row>
    <row r="18" spans="1:15" ht="15" customHeight="1" x14ac:dyDescent="0.25">
      <c r="A18" s="225">
        <f>ANASAYFA!A17</f>
        <v>14</v>
      </c>
      <c r="B18" s="225">
        <f>ANASAYFA!B17</f>
        <v>0</v>
      </c>
      <c r="C18" s="226">
        <f>ANASAYFA!C17</f>
        <v>0</v>
      </c>
      <c r="D18" s="198">
        <f>'MAT1'!N22</f>
        <v>50</v>
      </c>
      <c r="E18" s="199">
        <f>'MAT2'!J22</f>
        <v>50</v>
      </c>
      <c r="F18" s="198">
        <f>'MAT3'!S22</f>
        <v>100</v>
      </c>
      <c r="G18" s="200">
        <f t="shared" si="0"/>
        <v>66.666666666666671</v>
      </c>
      <c r="H18" s="224" t="str">
        <f t="shared" si="1"/>
        <v>ORTA</v>
      </c>
      <c r="I18" s="201">
        <f>'MAT4'!Q22</f>
        <v>50</v>
      </c>
      <c r="J18" s="194">
        <f>'MAT5'!U22</f>
        <v>75</v>
      </c>
      <c r="K18" s="194">
        <f>'MAT6'!T22</f>
        <v>75</v>
      </c>
      <c r="L18" s="197">
        <f t="shared" si="2"/>
        <v>66.666666666666671</v>
      </c>
      <c r="M18" s="244" t="str">
        <f t="shared" si="3"/>
        <v>ORTA</v>
      </c>
      <c r="N18" s="36"/>
      <c r="O18" s="36"/>
    </row>
    <row r="19" spans="1:15" ht="15" customHeight="1" x14ac:dyDescent="0.25">
      <c r="A19" s="225">
        <f>ANASAYFA!A18</f>
        <v>15</v>
      </c>
      <c r="B19" s="225">
        <f>ANASAYFA!B18</f>
        <v>0</v>
      </c>
      <c r="C19" s="226">
        <f>ANASAYFA!C18</f>
        <v>0</v>
      </c>
      <c r="D19" s="198">
        <f>'MAT1'!N23</f>
        <v>75</v>
      </c>
      <c r="E19" s="199">
        <f>'MAT2'!J23</f>
        <v>75</v>
      </c>
      <c r="F19" s="198">
        <f>'MAT3'!S23</f>
        <v>25</v>
      </c>
      <c r="G19" s="200">
        <f t="shared" si="0"/>
        <v>58.333333333333336</v>
      </c>
      <c r="H19" s="224" t="str">
        <f t="shared" si="1"/>
        <v>ORTA</v>
      </c>
      <c r="I19" s="201">
        <f>'MAT4'!Q23</f>
        <v>25</v>
      </c>
      <c r="J19" s="194">
        <f>'MAT5'!U23</f>
        <v>50</v>
      </c>
      <c r="K19" s="194">
        <f>'MAT6'!T23</f>
        <v>50</v>
      </c>
      <c r="L19" s="197">
        <f t="shared" si="2"/>
        <v>41.666666666666664</v>
      </c>
      <c r="M19" s="244" t="str">
        <f t="shared" si="3"/>
        <v>GELİŞTİRİLMELİ</v>
      </c>
      <c r="N19" s="36"/>
      <c r="O19" s="36"/>
    </row>
    <row r="20" spans="1:15" ht="15" customHeight="1" x14ac:dyDescent="0.25">
      <c r="A20" s="225">
        <f>ANASAYFA!A19</f>
        <v>16</v>
      </c>
      <c r="B20" s="225">
        <f>ANASAYFA!B19</f>
        <v>0</v>
      </c>
      <c r="C20" s="226">
        <f>ANASAYFA!C19</f>
        <v>0</v>
      </c>
      <c r="D20" s="198">
        <f>'MAT1'!N24</f>
        <v>100</v>
      </c>
      <c r="E20" s="199">
        <f>'MAT2'!J24</f>
        <v>100</v>
      </c>
      <c r="F20" s="198">
        <f>'MAT3'!S24</f>
        <v>45</v>
      </c>
      <c r="G20" s="200">
        <f t="shared" si="0"/>
        <v>81.666666666666671</v>
      </c>
      <c r="H20" s="224" t="str">
        <f t="shared" si="1"/>
        <v>İYİ</v>
      </c>
      <c r="I20" s="201">
        <f>'MAT4'!Q24</f>
        <v>100</v>
      </c>
      <c r="J20" s="194">
        <f>'MAT5'!U24</f>
        <v>25</v>
      </c>
      <c r="K20" s="194">
        <f>'MAT6'!T24</f>
        <v>25</v>
      </c>
      <c r="L20" s="197">
        <f t="shared" si="2"/>
        <v>50</v>
      </c>
      <c r="M20" s="244" t="str">
        <f t="shared" si="3"/>
        <v>ORTA</v>
      </c>
      <c r="N20" s="36"/>
      <c r="O20" s="36"/>
    </row>
    <row r="21" spans="1:15" ht="15" customHeight="1" x14ac:dyDescent="0.25">
      <c r="A21" s="225">
        <f>ANASAYFA!A20</f>
        <v>17</v>
      </c>
      <c r="B21" s="225">
        <f>ANASAYFA!B20</f>
        <v>0</v>
      </c>
      <c r="C21" s="226">
        <f>ANASAYFA!C20</f>
        <v>0</v>
      </c>
      <c r="D21" s="198">
        <f>'MAT1'!N25</f>
        <v>25</v>
      </c>
      <c r="E21" s="199">
        <f>'MAT2'!J25</f>
        <v>25</v>
      </c>
      <c r="F21" s="198">
        <f>'MAT3'!S25</f>
        <v>75</v>
      </c>
      <c r="G21" s="200">
        <f t="shared" si="0"/>
        <v>41.666666666666664</v>
      </c>
      <c r="H21" s="224" t="str">
        <f t="shared" si="1"/>
        <v>GELİŞTİRİLMELİ</v>
      </c>
      <c r="I21" s="201">
        <f>'MAT4'!Q25</f>
        <v>75</v>
      </c>
      <c r="J21" s="194">
        <f>'MAT5'!U25</f>
        <v>100</v>
      </c>
      <c r="K21" s="194">
        <f>'MAT6'!T25</f>
        <v>100</v>
      </c>
      <c r="L21" s="197">
        <f t="shared" si="2"/>
        <v>91.666666666666671</v>
      </c>
      <c r="M21" s="244" t="str">
        <f t="shared" si="3"/>
        <v>ÇOK İYİ</v>
      </c>
      <c r="N21" s="36"/>
      <c r="O21" s="36"/>
    </row>
    <row r="22" spans="1:15" ht="15" customHeight="1" x14ac:dyDescent="0.25">
      <c r="A22" s="225">
        <f>ANASAYFA!A21</f>
        <v>18</v>
      </c>
      <c r="B22" s="225">
        <f>ANASAYFA!B21</f>
        <v>0</v>
      </c>
      <c r="C22" s="226">
        <f>ANASAYFA!C21</f>
        <v>0</v>
      </c>
      <c r="D22" s="198">
        <f>'MAT1'!N26</f>
        <v>50</v>
      </c>
      <c r="E22" s="199">
        <f>'MAT2'!J26</f>
        <v>50</v>
      </c>
      <c r="F22" s="198">
        <f>'MAT3'!S26</f>
        <v>100</v>
      </c>
      <c r="G22" s="200">
        <f t="shared" si="0"/>
        <v>66.666666666666671</v>
      </c>
      <c r="H22" s="224" t="str">
        <f t="shared" si="1"/>
        <v>ORTA</v>
      </c>
      <c r="I22" s="201">
        <f>'MAT4'!Q26</f>
        <v>50</v>
      </c>
      <c r="J22" s="194">
        <f>'MAT5'!U26</f>
        <v>75</v>
      </c>
      <c r="K22" s="194">
        <f>'MAT6'!T26</f>
        <v>75</v>
      </c>
      <c r="L22" s="197">
        <f t="shared" si="2"/>
        <v>66.666666666666671</v>
      </c>
      <c r="M22" s="244" t="str">
        <f t="shared" si="3"/>
        <v>ORTA</v>
      </c>
      <c r="N22" s="36"/>
      <c r="O22" s="36"/>
    </row>
    <row r="23" spans="1:15" ht="15" customHeight="1" x14ac:dyDescent="0.25">
      <c r="A23" s="225">
        <f>ANASAYFA!A22</f>
        <v>19</v>
      </c>
      <c r="B23" s="225">
        <f>ANASAYFA!B22</f>
        <v>0</v>
      </c>
      <c r="C23" s="226">
        <f>ANASAYFA!C22</f>
        <v>0</v>
      </c>
      <c r="D23" s="198">
        <f>'MAT1'!N27</f>
        <v>75</v>
      </c>
      <c r="E23" s="199">
        <f>'MAT2'!J27</f>
        <v>75</v>
      </c>
      <c r="F23" s="198">
        <f>'MAT3'!S27</f>
        <v>25</v>
      </c>
      <c r="G23" s="200">
        <f t="shared" si="0"/>
        <v>58.333333333333336</v>
      </c>
      <c r="H23" s="224" t="str">
        <f t="shared" si="1"/>
        <v>ORTA</v>
      </c>
      <c r="I23" s="201">
        <f>'MAT4'!Q27</f>
        <v>25</v>
      </c>
      <c r="J23" s="194">
        <f>'MAT5'!U27</f>
        <v>50</v>
      </c>
      <c r="K23" s="194">
        <f>'MAT6'!T27</f>
        <v>50</v>
      </c>
      <c r="L23" s="197">
        <f t="shared" si="2"/>
        <v>41.666666666666664</v>
      </c>
      <c r="M23" s="244" t="str">
        <f t="shared" si="3"/>
        <v>GELİŞTİRİLMELİ</v>
      </c>
      <c r="N23" s="36"/>
      <c r="O23" s="36"/>
    </row>
    <row r="24" spans="1:15" ht="15" customHeight="1" x14ac:dyDescent="0.25">
      <c r="A24" s="225">
        <f>ANASAYFA!A23</f>
        <v>20</v>
      </c>
      <c r="B24" s="225">
        <f>ANASAYFA!B23</f>
        <v>0</v>
      </c>
      <c r="C24" s="226">
        <f>ANASAYFA!C23</f>
        <v>0</v>
      </c>
      <c r="D24" s="198">
        <f>'MAT1'!N28</f>
        <v>100</v>
      </c>
      <c r="E24" s="199">
        <f>'MAT2'!J28</f>
        <v>100</v>
      </c>
      <c r="F24" s="198">
        <f>'MAT3'!S28</f>
        <v>45</v>
      </c>
      <c r="G24" s="200">
        <f t="shared" si="0"/>
        <v>81.666666666666671</v>
      </c>
      <c r="H24" s="224" t="str">
        <f t="shared" si="1"/>
        <v>İYİ</v>
      </c>
      <c r="I24" s="201">
        <f>'MAT4'!Q28</f>
        <v>100</v>
      </c>
      <c r="J24" s="194">
        <f>'MAT5'!U28</f>
        <v>25</v>
      </c>
      <c r="K24" s="194">
        <f>'MAT6'!T28</f>
        <v>25</v>
      </c>
      <c r="L24" s="197">
        <f t="shared" si="2"/>
        <v>50</v>
      </c>
      <c r="M24" s="244" t="str">
        <f t="shared" si="3"/>
        <v>ORTA</v>
      </c>
      <c r="N24" s="36"/>
      <c r="O24" s="36"/>
    </row>
    <row r="25" spans="1:15" ht="15" customHeight="1" x14ac:dyDescent="0.25">
      <c r="A25" s="225">
        <f>ANASAYFA!A24</f>
        <v>21</v>
      </c>
      <c r="B25" s="225">
        <f>ANASAYFA!B24</f>
        <v>0</v>
      </c>
      <c r="C25" s="226">
        <f>ANASAYFA!C24</f>
        <v>0</v>
      </c>
      <c r="D25" s="198">
        <f>'MAT1'!N29</f>
        <v>25</v>
      </c>
      <c r="E25" s="199">
        <f>'MAT2'!J29</f>
        <v>25</v>
      </c>
      <c r="F25" s="198">
        <f>'MAT3'!S29</f>
        <v>75</v>
      </c>
      <c r="G25" s="200">
        <f t="shared" si="0"/>
        <v>41.666666666666664</v>
      </c>
      <c r="H25" s="224" t="str">
        <f t="shared" si="1"/>
        <v>GELİŞTİRİLMELİ</v>
      </c>
      <c r="I25" s="201">
        <f>'MAT4'!Q29</f>
        <v>75</v>
      </c>
      <c r="J25" s="194">
        <f>'MAT5'!U29</f>
        <v>100</v>
      </c>
      <c r="K25" s="194">
        <f>'MAT6'!T29</f>
        <v>100</v>
      </c>
      <c r="L25" s="197">
        <f t="shared" si="2"/>
        <v>91.666666666666671</v>
      </c>
      <c r="M25" s="244" t="str">
        <f t="shared" si="3"/>
        <v>ÇOK İYİ</v>
      </c>
      <c r="N25" s="36"/>
      <c r="O25" s="36"/>
    </row>
    <row r="26" spans="1:15" ht="15" customHeight="1" x14ac:dyDescent="0.25">
      <c r="A26" s="225">
        <f>ANASAYFA!A25</f>
        <v>22</v>
      </c>
      <c r="B26" s="225">
        <f>ANASAYFA!B25</f>
        <v>0</v>
      </c>
      <c r="C26" s="226">
        <f>ANASAYFA!C25</f>
        <v>0</v>
      </c>
      <c r="D26" s="198">
        <f>'MAT1'!N30</f>
        <v>50</v>
      </c>
      <c r="E26" s="199">
        <f>'MAT2'!J30</f>
        <v>50</v>
      </c>
      <c r="F26" s="198">
        <f>'MAT3'!S30</f>
        <v>100</v>
      </c>
      <c r="G26" s="200">
        <f t="shared" si="0"/>
        <v>66.666666666666671</v>
      </c>
      <c r="H26" s="224" t="str">
        <f t="shared" si="1"/>
        <v>ORTA</v>
      </c>
      <c r="I26" s="201">
        <f>'MAT4'!Q30</f>
        <v>50</v>
      </c>
      <c r="J26" s="194">
        <f>'MAT5'!U30</f>
        <v>75</v>
      </c>
      <c r="K26" s="194">
        <f>'MAT6'!T30</f>
        <v>75</v>
      </c>
      <c r="L26" s="197">
        <f t="shared" si="2"/>
        <v>66.666666666666671</v>
      </c>
      <c r="M26" s="244" t="str">
        <f t="shared" si="3"/>
        <v>ORTA</v>
      </c>
      <c r="N26" s="36"/>
      <c r="O26" s="36"/>
    </row>
    <row r="27" spans="1:15" ht="15" customHeight="1" x14ac:dyDescent="0.25">
      <c r="A27" s="225">
        <f>ANASAYFA!A26</f>
        <v>23</v>
      </c>
      <c r="B27" s="225">
        <f>ANASAYFA!B26</f>
        <v>0</v>
      </c>
      <c r="C27" s="226">
        <f>ANASAYFA!C26</f>
        <v>0</v>
      </c>
      <c r="D27" s="198">
        <f>'MAT1'!N31</f>
        <v>75</v>
      </c>
      <c r="E27" s="199">
        <f>'MAT2'!J31</f>
        <v>75</v>
      </c>
      <c r="F27" s="198">
        <f>'MAT3'!S31</f>
        <v>25</v>
      </c>
      <c r="G27" s="200">
        <f t="shared" si="0"/>
        <v>58.333333333333336</v>
      </c>
      <c r="H27" s="224" t="str">
        <f t="shared" si="1"/>
        <v>ORTA</v>
      </c>
      <c r="I27" s="201">
        <f>'MAT4'!Q31</f>
        <v>25</v>
      </c>
      <c r="J27" s="194">
        <f>'MAT5'!U31</f>
        <v>50</v>
      </c>
      <c r="K27" s="194">
        <f>'MAT6'!T31</f>
        <v>50</v>
      </c>
      <c r="L27" s="197">
        <f t="shared" si="2"/>
        <v>41.666666666666664</v>
      </c>
      <c r="M27" s="244" t="str">
        <f t="shared" si="3"/>
        <v>GELİŞTİRİLMELİ</v>
      </c>
      <c r="N27" s="36"/>
      <c r="O27" s="36"/>
    </row>
    <row r="28" spans="1:15" ht="15" customHeight="1" x14ac:dyDescent="0.25">
      <c r="A28" s="109"/>
      <c r="B28" s="109"/>
      <c r="C28" s="114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36"/>
      <c r="O28" s="36"/>
    </row>
    <row r="29" spans="1:15" ht="15" customHeight="1" x14ac:dyDescent="0.25">
      <c r="D29" s="129"/>
      <c r="E29" s="129"/>
      <c r="F29" s="129"/>
      <c r="G29" s="129"/>
      <c r="H29" s="129"/>
      <c r="I29" s="129"/>
      <c r="J29" s="129"/>
      <c r="K29" s="129"/>
      <c r="L29" s="227"/>
      <c r="M29" s="228">
        <f>ANASAYFA!J25</f>
        <v>0</v>
      </c>
      <c r="N29" s="228"/>
    </row>
    <row r="30" spans="1:15" ht="15" customHeight="1" x14ac:dyDescent="0.25">
      <c r="D30" s="129"/>
      <c r="E30" s="129"/>
      <c r="F30" s="129"/>
      <c r="G30" s="129"/>
      <c r="H30" s="129"/>
      <c r="I30" s="129"/>
      <c r="J30" s="142"/>
      <c r="L30" s="412">
        <f>ANASAYFA!J26</f>
        <v>0</v>
      </c>
      <c r="M30" s="412"/>
      <c r="N30" s="412"/>
      <c r="O30" s="28"/>
    </row>
    <row r="31" spans="1:15" ht="15" customHeight="1" x14ac:dyDescent="0.25">
      <c r="D31" s="129"/>
      <c r="E31" s="129"/>
      <c r="F31" s="129"/>
      <c r="G31" s="129"/>
      <c r="H31" s="129"/>
      <c r="I31" s="129"/>
      <c r="J31" s="129"/>
    </row>
  </sheetData>
  <protectedRanges>
    <protectedRange sqref="A5:C28" name="Aralık1_1_1_1_1"/>
  </protectedRanges>
  <mergeCells count="6">
    <mergeCell ref="L30:N30"/>
    <mergeCell ref="A2:M2"/>
    <mergeCell ref="A3:B3"/>
    <mergeCell ref="A1:M1"/>
    <mergeCell ref="D3:H3"/>
    <mergeCell ref="I3:M3"/>
  </mergeCells>
  <dataValidations xWindow="1137" yWindow="365" count="1">
    <dataValidation allowBlank="1" showInputMessage="1" showErrorMessage="1" promptTitle="DİKKAT!" prompt="SEÇTİĞİNİZ HÜCREYE VERİ GİRİŞİ YAPMAYINIZ. AKSİ TAKTİRDE PROGRAM ÇALIŞMAZ." sqref="F1:M3 F4:H27 I4:K4 J5:K27 L30:M30 F30:J31 F28:K29 N29:N30 M29 A1:E31 L4:M28" xr:uid="{00000000-0002-0000-1100-000000000000}"/>
  </dataValidations>
  <printOptions horizontalCentered="1"/>
  <pageMargins left="0.7" right="0.7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/>
    <pageSetUpPr fitToPage="1"/>
  </sheetPr>
  <dimension ref="A1:L39"/>
  <sheetViews>
    <sheetView zoomScale="70" zoomScaleNormal="70" zoomScaleSheetLayoutView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sqref="A1:J1"/>
    </sheetView>
  </sheetViews>
  <sheetFormatPr defaultColWidth="9.140625" defaultRowHeight="15.75" x14ac:dyDescent="0.25"/>
  <cols>
    <col min="1" max="1" width="4.7109375" style="5" customWidth="1"/>
    <col min="2" max="2" width="5.7109375" style="5" customWidth="1"/>
    <col min="3" max="3" width="27.7109375" style="5" customWidth="1"/>
    <col min="4" max="8" width="6.7109375" style="1" customWidth="1"/>
    <col min="9" max="9" width="7.7109375" style="3" customWidth="1"/>
    <col min="10" max="10" width="13.85546875" style="31" customWidth="1"/>
    <col min="11" max="11" width="5.7109375" style="1" customWidth="1"/>
    <col min="12" max="14" width="7.7109375" style="1" customWidth="1"/>
    <col min="15" max="16384" width="9.140625" style="1"/>
  </cols>
  <sheetData>
    <row r="1" spans="1:12" ht="20.100000000000001" customHeight="1" x14ac:dyDescent="0.3">
      <c r="A1" s="457" t="str">
        <f>ANASAYFA!A1</f>
        <v>2023-2024 EĞİTİM ÖĞRETİM YILI 4.SINIF TÜM KAZANIMLAR</v>
      </c>
      <c r="B1" s="458"/>
      <c r="C1" s="458"/>
      <c r="D1" s="458"/>
      <c r="E1" s="458"/>
      <c r="F1" s="458"/>
      <c r="G1" s="458"/>
      <c r="H1" s="458"/>
      <c r="I1" s="458"/>
      <c r="J1" s="459"/>
    </row>
    <row r="2" spans="1:12" ht="21" customHeight="1" x14ac:dyDescent="0.25">
      <c r="A2" s="371" t="s">
        <v>172</v>
      </c>
      <c r="B2" s="372"/>
      <c r="C2" s="372"/>
      <c r="D2" s="372"/>
      <c r="E2" s="372"/>
      <c r="F2" s="372"/>
      <c r="G2" s="372"/>
      <c r="H2" s="372"/>
      <c r="I2" s="372"/>
      <c r="J2" s="373"/>
    </row>
    <row r="3" spans="1:12" ht="19.899999999999999" customHeight="1" x14ac:dyDescent="0.25">
      <c r="A3" s="460"/>
      <c r="B3" s="461"/>
      <c r="C3" s="465"/>
      <c r="D3" s="468" t="s">
        <v>137</v>
      </c>
      <c r="E3" s="462" t="s">
        <v>138</v>
      </c>
      <c r="F3" s="462" t="s">
        <v>139</v>
      </c>
      <c r="G3" s="462" t="s">
        <v>140</v>
      </c>
      <c r="H3" s="471" t="s">
        <v>141</v>
      </c>
      <c r="I3" s="359" t="s">
        <v>551</v>
      </c>
      <c r="J3" s="359" t="s">
        <v>556</v>
      </c>
    </row>
    <row r="4" spans="1:12" ht="19.899999999999999" customHeight="1" x14ac:dyDescent="0.25">
      <c r="A4" s="460"/>
      <c r="B4" s="461"/>
      <c r="C4" s="466"/>
      <c r="D4" s="469"/>
      <c r="E4" s="463"/>
      <c r="F4" s="463"/>
      <c r="G4" s="463"/>
      <c r="H4" s="472"/>
      <c r="I4" s="359"/>
      <c r="J4" s="359"/>
    </row>
    <row r="5" spans="1:12" ht="19.899999999999999" customHeight="1" x14ac:dyDescent="0.25">
      <c r="A5" s="460"/>
      <c r="B5" s="461"/>
      <c r="C5" s="466"/>
      <c r="D5" s="469"/>
      <c r="E5" s="463"/>
      <c r="F5" s="463"/>
      <c r="G5" s="463"/>
      <c r="H5" s="472"/>
      <c r="I5" s="359"/>
      <c r="J5" s="359"/>
    </row>
    <row r="6" spans="1:12" ht="19.899999999999999" customHeight="1" x14ac:dyDescent="0.25">
      <c r="A6" s="460"/>
      <c r="B6" s="461"/>
      <c r="C6" s="466"/>
      <c r="D6" s="469"/>
      <c r="E6" s="463"/>
      <c r="F6" s="463"/>
      <c r="G6" s="463"/>
      <c r="H6" s="472"/>
      <c r="I6" s="359"/>
      <c r="J6" s="359"/>
    </row>
    <row r="7" spans="1:12" ht="19.899999999999999" customHeight="1" x14ac:dyDescent="0.25">
      <c r="A7" s="460"/>
      <c r="B7" s="461"/>
      <c r="C7" s="466"/>
      <c r="D7" s="469"/>
      <c r="E7" s="463"/>
      <c r="F7" s="463"/>
      <c r="G7" s="463"/>
      <c r="H7" s="472"/>
      <c r="I7" s="359"/>
      <c r="J7" s="359"/>
    </row>
    <row r="8" spans="1:12" ht="19.899999999999999" customHeight="1" x14ac:dyDescent="0.25">
      <c r="A8" s="460"/>
      <c r="B8" s="461"/>
      <c r="C8" s="466"/>
      <c r="D8" s="469"/>
      <c r="E8" s="463"/>
      <c r="F8" s="463"/>
      <c r="G8" s="463"/>
      <c r="H8" s="472"/>
      <c r="I8" s="359"/>
      <c r="J8" s="359"/>
    </row>
    <row r="9" spans="1:12" ht="19.899999999999999" customHeight="1" x14ac:dyDescent="0.25">
      <c r="A9" s="460"/>
      <c r="B9" s="461"/>
      <c r="C9" s="466"/>
      <c r="D9" s="469"/>
      <c r="E9" s="463"/>
      <c r="F9" s="463"/>
      <c r="G9" s="463"/>
      <c r="H9" s="472"/>
      <c r="I9" s="359"/>
      <c r="J9" s="359"/>
    </row>
    <row r="10" spans="1:12" ht="19.899999999999999" customHeight="1" x14ac:dyDescent="0.25">
      <c r="A10" s="460"/>
      <c r="B10" s="461"/>
      <c r="C10" s="466"/>
      <c r="D10" s="469"/>
      <c r="E10" s="463"/>
      <c r="F10" s="463"/>
      <c r="G10" s="463"/>
      <c r="H10" s="472"/>
      <c r="I10" s="359"/>
      <c r="J10" s="359"/>
    </row>
    <row r="11" spans="1:12" ht="19.899999999999999" customHeight="1" x14ac:dyDescent="0.25">
      <c r="A11" s="460"/>
      <c r="B11" s="461"/>
      <c r="C11" s="467"/>
      <c r="D11" s="470"/>
      <c r="E11" s="464"/>
      <c r="F11" s="464"/>
      <c r="G11" s="464"/>
      <c r="H11" s="473"/>
      <c r="I11" s="359"/>
      <c r="J11" s="359"/>
    </row>
    <row r="12" spans="1:12" ht="15" customHeight="1" x14ac:dyDescent="0.25">
      <c r="A12" s="214">
        <f>ANASAYFA!A4</f>
        <v>1</v>
      </c>
      <c r="B12" s="214">
        <f>ANASAYFA!B4</f>
        <v>0</v>
      </c>
      <c r="C12" s="215">
        <f>ANASAYFA!C4</f>
        <v>0</v>
      </c>
      <c r="D12" s="82">
        <v>4</v>
      </c>
      <c r="E12" s="82">
        <v>4</v>
      </c>
      <c r="F12" s="82">
        <v>4</v>
      </c>
      <c r="G12" s="82">
        <v>4</v>
      </c>
      <c r="H12" s="82">
        <v>4</v>
      </c>
      <c r="I12" s="221">
        <f>SUM(D12:'SOS1'!H12)</f>
        <v>20</v>
      </c>
      <c r="J12" s="217">
        <f>ROUND((100*I12)/(L12),0)</f>
        <v>100</v>
      </c>
      <c r="L12" s="212">
        <v>20</v>
      </c>
    </row>
    <row r="13" spans="1:12" ht="15" customHeight="1" x14ac:dyDescent="0.25">
      <c r="A13" s="214">
        <f>ANASAYFA!A5</f>
        <v>2</v>
      </c>
      <c r="B13" s="214">
        <f>ANASAYFA!B5</f>
        <v>0</v>
      </c>
      <c r="C13" s="215">
        <f>ANASAYFA!C5</f>
        <v>0</v>
      </c>
      <c r="D13" s="82">
        <v>3</v>
      </c>
      <c r="E13" s="82">
        <v>3</v>
      </c>
      <c r="F13" s="82">
        <v>3</v>
      </c>
      <c r="G13" s="82">
        <v>3</v>
      </c>
      <c r="H13" s="82">
        <v>3</v>
      </c>
      <c r="I13" s="221">
        <f>SUM(D13:'SOS1'!H13)</f>
        <v>15</v>
      </c>
      <c r="J13" s="217">
        <f t="shared" ref="J13:J34" si="0">ROUND((100*I13)/(L13),0)</f>
        <v>75</v>
      </c>
      <c r="L13" s="212">
        <v>20</v>
      </c>
    </row>
    <row r="14" spans="1:12" ht="15" customHeight="1" x14ac:dyDescent="0.25">
      <c r="A14" s="214">
        <f>ANASAYFA!A6</f>
        <v>3</v>
      </c>
      <c r="B14" s="214">
        <f>ANASAYFA!B6</f>
        <v>0</v>
      </c>
      <c r="C14" s="215">
        <f>ANASAYFA!C6</f>
        <v>0</v>
      </c>
      <c r="D14" s="82">
        <v>2</v>
      </c>
      <c r="E14" s="82">
        <v>2</v>
      </c>
      <c r="F14" s="82">
        <v>2</v>
      </c>
      <c r="G14" s="82">
        <v>2</v>
      </c>
      <c r="H14" s="82">
        <v>2</v>
      </c>
      <c r="I14" s="221">
        <f>SUM(D14:'SOS1'!H14)</f>
        <v>10</v>
      </c>
      <c r="J14" s="217">
        <f t="shared" si="0"/>
        <v>50</v>
      </c>
      <c r="L14" s="212">
        <v>20</v>
      </c>
    </row>
    <row r="15" spans="1:12" ht="15" customHeight="1" x14ac:dyDescent="0.25">
      <c r="A15" s="214">
        <f>ANASAYFA!A7</f>
        <v>4</v>
      </c>
      <c r="B15" s="214">
        <f>ANASAYFA!B7</f>
        <v>0</v>
      </c>
      <c r="C15" s="215">
        <f>ANASAYFA!C7</f>
        <v>0</v>
      </c>
      <c r="D15" s="82">
        <v>1</v>
      </c>
      <c r="E15" s="82">
        <v>1</v>
      </c>
      <c r="F15" s="82">
        <v>1</v>
      </c>
      <c r="G15" s="82">
        <v>1</v>
      </c>
      <c r="H15" s="82">
        <v>1</v>
      </c>
      <c r="I15" s="221">
        <f>SUM(D15:'SOS1'!H15)</f>
        <v>5</v>
      </c>
      <c r="J15" s="217">
        <f t="shared" si="0"/>
        <v>25</v>
      </c>
      <c r="L15" s="212">
        <v>20</v>
      </c>
    </row>
    <row r="16" spans="1:12" ht="15" customHeight="1" x14ac:dyDescent="0.25">
      <c r="A16" s="214">
        <f>ANASAYFA!A8</f>
        <v>5</v>
      </c>
      <c r="B16" s="214">
        <f>ANASAYFA!B8</f>
        <v>0</v>
      </c>
      <c r="C16" s="215">
        <f>ANASAYFA!C8</f>
        <v>0</v>
      </c>
      <c r="D16" s="82">
        <v>4</v>
      </c>
      <c r="E16" s="82">
        <v>4</v>
      </c>
      <c r="F16" s="82">
        <v>4</v>
      </c>
      <c r="G16" s="82">
        <v>4</v>
      </c>
      <c r="H16" s="82">
        <v>4</v>
      </c>
      <c r="I16" s="221">
        <f>SUM(D16:'SOS1'!H16)</f>
        <v>20</v>
      </c>
      <c r="J16" s="217">
        <f t="shared" si="0"/>
        <v>100</v>
      </c>
      <c r="L16" s="212">
        <v>20</v>
      </c>
    </row>
    <row r="17" spans="1:12" ht="15" customHeight="1" x14ac:dyDescent="0.25">
      <c r="A17" s="214">
        <f>ANASAYFA!A9</f>
        <v>6</v>
      </c>
      <c r="B17" s="214">
        <f>ANASAYFA!B9</f>
        <v>0</v>
      </c>
      <c r="C17" s="215">
        <f>ANASAYFA!C9</f>
        <v>0</v>
      </c>
      <c r="D17" s="82">
        <v>3</v>
      </c>
      <c r="E17" s="82">
        <v>3</v>
      </c>
      <c r="F17" s="82">
        <v>3</v>
      </c>
      <c r="G17" s="82">
        <v>3</v>
      </c>
      <c r="H17" s="82">
        <v>3</v>
      </c>
      <c r="I17" s="221">
        <f>SUM(D17:'SOS1'!H17)</f>
        <v>15</v>
      </c>
      <c r="J17" s="217">
        <f t="shared" si="0"/>
        <v>75</v>
      </c>
      <c r="L17" s="212">
        <v>20</v>
      </c>
    </row>
    <row r="18" spans="1:12" ht="15" customHeight="1" x14ac:dyDescent="0.25">
      <c r="A18" s="214">
        <f>ANASAYFA!A10</f>
        <v>7</v>
      </c>
      <c r="B18" s="214">
        <f>ANASAYFA!B10</f>
        <v>0</v>
      </c>
      <c r="C18" s="216">
        <f>ANASAYFA!C10</f>
        <v>0</v>
      </c>
      <c r="D18" s="82">
        <v>2</v>
      </c>
      <c r="E18" s="82">
        <v>2</v>
      </c>
      <c r="F18" s="82">
        <v>2</v>
      </c>
      <c r="G18" s="82">
        <v>2</v>
      </c>
      <c r="H18" s="82">
        <v>2</v>
      </c>
      <c r="I18" s="221">
        <f>SUM(D18:'SOS1'!H18)</f>
        <v>10</v>
      </c>
      <c r="J18" s="217">
        <f t="shared" si="0"/>
        <v>50</v>
      </c>
      <c r="L18" s="212">
        <v>20</v>
      </c>
    </row>
    <row r="19" spans="1:12" ht="15" customHeight="1" x14ac:dyDescent="0.25">
      <c r="A19" s="214">
        <f>ANASAYFA!A11</f>
        <v>8</v>
      </c>
      <c r="B19" s="214">
        <f>ANASAYFA!B11</f>
        <v>0</v>
      </c>
      <c r="C19" s="215">
        <f>ANASAYFA!C11</f>
        <v>0</v>
      </c>
      <c r="D19" s="82">
        <v>1</v>
      </c>
      <c r="E19" s="82">
        <v>1</v>
      </c>
      <c r="F19" s="82">
        <v>1</v>
      </c>
      <c r="G19" s="82">
        <v>1</v>
      </c>
      <c r="H19" s="82">
        <v>1</v>
      </c>
      <c r="I19" s="221">
        <f>SUM(D19:'SOS1'!H19)</f>
        <v>5</v>
      </c>
      <c r="J19" s="217">
        <f t="shared" si="0"/>
        <v>25</v>
      </c>
      <c r="L19" s="212">
        <v>20</v>
      </c>
    </row>
    <row r="20" spans="1:12" ht="15" customHeight="1" x14ac:dyDescent="0.25">
      <c r="A20" s="214">
        <f>ANASAYFA!A12</f>
        <v>9</v>
      </c>
      <c r="B20" s="214">
        <f>ANASAYFA!B12</f>
        <v>0</v>
      </c>
      <c r="C20" s="215">
        <f>ANASAYFA!C12</f>
        <v>0</v>
      </c>
      <c r="D20" s="82">
        <v>4</v>
      </c>
      <c r="E20" s="82">
        <v>4</v>
      </c>
      <c r="F20" s="82">
        <v>4</v>
      </c>
      <c r="G20" s="82">
        <v>4</v>
      </c>
      <c r="H20" s="82">
        <v>4</v>
      </c>
      <c r="I20" s="221">
        <f>SUM(D20:'SOS1'!H20)</f>
        <v>20</v>
      </c>
      <c r="J20" s="217">
        <f t="shared" si="0"/>
        <v>100</v>
      </c>
      <c r="L20" s="212">
        <v>20</v>
      </c>
    </row>
    <row r="21" spans="1:12" ht="15" customHeight="1" x14ac:dyDescent="0.25">
      <c r="A21" s="214">
        <f>ANASAYFA!A13</f>
        <v>10</v>
      </c>
      <c r="B21" s="214">
        <f>ANASAYFA!B13</f>
        <v>0</v>
      </c>
      <c r="C21" s="215">
        <f>ANASAYFA!C13</f>
        <v>0</v>
      </c>
      <c r="D21" s="82">
        <v>3</v>
      </c>
      <c r="E21" s="82">
        <v>3</v>
      </c>
      <c r="F21" s="82">
        <v>3</v>
      </c>
      <c r="G21" s="82">
        <v>3</v>
      </c>
      <c r="H21" s="82">
        <v>3</v>
      </c>
      <c r="I21" s="221">
        <f>SUM(D21:'SOS1'!H21)</f>
        <v>15</v>
      </c>
      <c r="J21" s="217">
        <f t="shared" si="0"/>
        <v>75</v>
      </c>
      <c r="L21" s="212">
        <v>20</v>
      </c>
    </row>
    <row r="22" spans="1:12" ht="15" customHeight="1" x14ac:dyDescent="0.25">
      <c r="A22" s="214">
        <f>ANASAYFA!A14</f>
        <v>11</v>
      </c>
      <c r="B22" s="214">
        <f>ANASAYFA!B14</f>
        <v>0</v>
      </c>
      <c r="C22" s="215">
        <f>ANASAYFA!C14</f>
        <v>0</v>
      </c>
      <c r="D22" s="82">
        <v>2</v>
      </c>
      <c r="E22" s="82">
        <v>2</v>
      </c>
      <c r="F22" s="82">
        <v>2</v>
      </c>
      <c r="G22" s="82">
        <v>2</v>
      </c>
      <c r="H22" s="82">
        <v>2</v>
      </c>
      <c r="I22" s="221">
        <f>SUM(D22:'SOS1'!H22)</f>
        <v>10</v>
      </c>
      <c r="J22" s="217">
        <f t="shared" si="0"/>
        <v>50</v>
      </c>
      <c r="L22" s="212">
        <v>20</v>
      </c>
    </row>
    <row r="23" spans="1:12" ht="15" customHeight="1" x14ac:dyDescent="0.25">
      <c r="A23" s="214">
        <f>ANASAYFA!A15</f>
        <v>12</v>
      </c>
      <c r="B23" s="214">
        <f>ANASAYFA!B15</f>
        <v>0</v>
      </c>
      <c r="C23" s="215">
        <f>ANASAYFA!C15</f>
        <v>0</v>
      </c>
      <c r="D23" s="82">
        <v>1</v>
      </c>
      <c r="E23" s="82">
        <v>1</v>
      </c>
      <c r="F23" s="82">
        <v>1</v>
      </c>
      <c r="G23" s="82">
        <v>1</v>
      </c>
      <c r="H23" s="82">
        <v>1</v>
      </c>
      <c r="I23" s="221">
        <f>SUM(D23:'SOS1'!H23)</f>
        <v>5</v>
      </c>
      <c r="J23" s="217">
        <f t="shared" si="0"/>
        <v>25</v>
      </c>
      <c r="L23" s="212">
        <v>20</v>
      </c>
    </row>
    <row r="24" spans="1:12" ht="15" customHeight="1" x14ac:dyDescent="0.25">
      <c r="A24" s="214">
        <f>ANASAYFA!A16</f>
        <v>13</v>
      </c>
      <c r="B24" s="214">
        <f>ANASAYFA!B16</f>
        <v>0</v>
      </c>
      <c r="C24" s="215">
        <f>ANASAYFA!C16</f>
        <v>0</v>
      </c>
      <c r="D24" s="82">
        <v>4</v>
      </c>
      <c r="E24" s="82">
        <v>4</v>
      </c>
      <c r="F24" s="82">
        <v>4</v>
      </c>
      <c r="G24" s="82">
        <v>4</v>
      </c>
      <c r="H24" s="82">
        <v>4</v>
      </c>
      <c r="I24" s="221">
        <f>SUM(D24:'SOS1'!H24)</f>
        <v>20</v>
      </c>
      <c r="J24" s="217">
        <f t="shared" si="0"/>
        <v>100</v>
      </c>
      <c r="L24" s="212">
        <v>20</v>
      </c>
    </row>
    <row r="25" spans="1:12" ht="15" customHeight="1" x14ac:dyDescent="0.25">
      <c r="A25" s="214">
        <f>ANASAYFA!A17</f>
        <v>14</v>
      </c>
      <c r="B25" s="214">
        <f>ANASAYFA!B17</f>
        <v>0</v>
      </c>
      <c r="C25" s="215">
        <f>ANASAYFA!C17</f>
        <v>0</v>
      </c>
      <c r="D25" s="82">
        <v>3</v>
      </c>
      <c r="E25" s="82">
        <v>3</v>
      </c>
      <c r="F25" s="82">
        <v>3</v>
      </c>
      <c r="G25" s="82">
        <v>3</v>
      </c>
      <c r="H25" s="82">
        <v>3</v>
      </c>
      <c r="I25" s="221">
        <f>SUM(D25:'SOS1'!H25)</f>
        <v>15</v>
      </c>
      <c r="J25" s="217">
        <f t="shared" si="0"/>
        <v>75</v>
      </c>
      <c r="L25" s="212">
        <v>20</v>
      </c>
    </row>
    <row r="26" spans="1:12" ht="15" customHeight="1" x14ac:dyDescent="0.25">
      <c r="A26" s="214">
        <f>ANASAYFA!A18</f>
        <v>15</v>
      </c>
      <c r="B26" s="214">
        <f>ANASAYFA!B18</f>
        <v>0</v>
      </c>
      <c r="C26" s="215">
        <f>ANASAYFA!C18</f>
        <v>0</v>
      </c>
      <c r="D26" s="82">
        <v>2</v>
      </c>
      <c r="E26" s="82">
        <v>2</v>
      </c>
      <c r="F26" s="82">
        <v>2</v>
      </c>
      <c r="G26" s="82">
        <v>2</v>
      </c>
      <c r="H26" s="82">
        <v>2</v>
      </c>
      <c r="I26" s="221">
        <f>SUM(D26:'SOS1'!H26)</f>
        <v>10</v>
      </c>
      <c r="J26" s="217">
        <f t="shared" si="0"/>
        <v>50</v>
      </c>
      <c r="L26" s="212">
        <v>20</v>
      </c>
    </row>
    <row r="27" spans="1:12" ht="15" customHeight="1" x14ac:dyDescent="0.25">
      <c r="A27" s="214">
        <f>ANASAYFA!A19</f>
        <v>16</v>
      </c>
      <c r="B27" s="214">
        <f>ANASAYFA!B19</f>
        <v>0</v>
      </c>
      <c r="C27" s="215">
        <f>ANASAYFA!C19</f>
        <v>0</v>
      </c>
      <c r="D27" s="82">
        <v>1</v>
      </c>
      <c r="E27" s="82">
        <v>1</v>
      </c>
      <c r="F27" s="82">
        <v>1</v>
      </c>
      <c r="G27" s="82">
        <v>1</v>
      </c>
      <c r="H27" s="82">
        <v>1</v>
      </c>
      <c r="I27" s="221">
        <f>SUM(D27:'SOS1'!H27)</f>
        <v>5</v>
      </c>
      <c r="J27" s="217">
        <f t="shared" si="0"/>
        <v>25</v>
      </c>
      <c r="L27" s="212">
        <v>20</v>
      </c>
    </row>
    <row r="28" spans="1:12" ht="15" customHeight="1" x14ac:dyDescent="0.25">
      <c r="A28" s="214">
        <f>ANASAYFA!A20</f>
        <v>17</v>
      </c>
      <c r="B28" s="214">
        <f>ANASAYFA!B20</f>
        <v>0</v>
      </c>
      <c r="C28" s="215">
        <f>ANASAYFA!C20</f>
        <v>0</v>
      </c>
      <c r="D28" s="82">
        <v>4</v>
      </c>
      <c r="E28" s="82">
        <v>4</v>
      </c>
      <c r="F28" s="82">
        <v>4</v>
      </c>
      <c r="G28" s="82">
        <v>4</v>
      </c>
      <c r="H28" s="82">
        <v>4</v>
      </c>
      <c r="I28" s="221">
        <f>SUM(D28:'SOS1'!H28)</f>
        <v>20</v>
      </c>
      <c r="J28" s="217">
        <f t="shared" si="0"/>
        <v>100</v>
      </c>
      <c r="L28" s="212">
        <v>20</v>
      </c>
    </row>
    <row r="29" spans="1:12" ht="15" customHeight="1" x14ac:dyDescent="0.25">
      <c r="A29" s="214">
        <f>ANASAYFA!A21</f>
        <v>18</v>
      </c>
      <c r="B29" s="214">
        <f>ANASAYFA!B21</f>
        <v>0</v>
      </c>
      <c r="C29" s="215">
        <f>ANASAYFA!C21</f>
        <v>0</v>
      </c>
      <c r="D29" s="82">
        <v>3</v>
      </c>
      <c r="E29" s="82">
        <v>3</v>
      </c>
      <c r="F29" s="82">
        <v>3</v>
      </c>
      <c r="G29" s="82">
        <v>3</v>
      </c>
      <c r="H29" s="82">
        <v>3</v>
      </c>
      <c r="I29" s="221">
        <f>SUM(D29:'SOS1'!H29)</f>
        <v>15</v>
      </c>
      <c r="J29" s="217">
        <f t="shared" si="0"/>
        <v>75</v>
      </c>
      <c r="L29" s="212">
        <v>20</v>
      </c>
    </row>
    <row r="30" spans="1:12" ht="15" customHeight="1" x14ac:dyDescent="0.25">
      <c r="A30" s="214">
        <f>ANASAYFA!A22</f>
        <v>19</v>
      </c>
      <c r="B30" s="214">
        <f>ANASAYFA!B22</f>
        <v>0</v>
      </c>
      <c r="C30" s="215">
        <f>ANASAYFA!C22</f>
        <v>0</v>
      </c>
      <c r="D30" s="82">
        <v>2</v>
      </c>
      <c r="E30" s="82">
        <v>2</v>
      </c>
      <c r="F30" s="82">
        <v>2</v>
      </c>
      <c r="G30" s="82">
        <v>2</v>
      </c>
      <c r="H30" s="82">
        <v>2</v>
      </c>
      <c r="I30" s="221">
        <f>SUM(D30:'SOS1'!H30)</f>
        <v>10</v>
      </c>
      <c r="J30" s="217">
        <f t="shared" si="0"/>
        <v>50</v>
      </c>
      <c r="L30" s="212">
        <v>20</v>
      </c>
    </row>
    <row r="31" spans="1:12" ht="15" customHeight="1" x14ac:dyDescent="0.25">
      <c r="A31" s="214">
        <f>ANASAYFA!A23</f>
        <v>20</v>
      </c>
      <c r="B31" s="214">
        <f>ANASAYFA!B23</f>
        <v>0</v>
      </c>
      <c r="C31" s="215">
        <f>ANASAYFA!C23</f>
        <v>0</v>
      </c>
      <c r="D31" s="82">
        <v>1</v>
      </c>
      <c r="E31" s="82">
        <v>1</v>
      </c>
      <c r="F31" s="82">
        <v>1</v>
      </c>
      <c r="G31" s="82">
        <v>1</v>
      </c>
      <c r="H31" s="82">
        <v>1</v>
      </c>
      <c r="I31" s="221">
        <f>SUM(D31:'SOS1'!H31)</f>
        <v>5</v>
      </c>
      <c r="J31" s="217">
        <f t="shared" si="0"/>
        <v>25</v>
      </c>
      <c r="L31" s="212">
        <v>20</v>
      </c>
    </row>
    <row r="32" spans="1:12" ht="15" customHeight="1" x14ac:dyDescent="0.25">
      <c r="A32" s="214">
        <f>ANASAYFA!A24</f>
        <v>21</v>
      </c>
      <c r="B32" s="214">
        <f>ANASAYFA!B24</f>
        <v>0</v>
      </c>
      <c r="C32" s="215">
        <f>ANASAYFA!C24</f>
        <v>0</v>
      </c>
      <c r="D32" s="82">
        <v>4</v>
      </c>
      <c r="E32" s="82">
        <v>4</v>
      </c>
      <c r="F32" s="82">
        <v>4</v>
      </c>
      <c r="G32" s="82">
        <v>4</v>
      </c>
      <c r="H32" s="82">
        <v>4</v>
      </c>
      <c r="I32" s="221">
        <f>SUM(D32:'SOS1'!H32)</f>
        <v>20</v>
      </c>
      <c r="J32" s="217">
        <f t="shared" si="0"/>
        <v>100</v>
      </c>
      <c r="L32" s="212">
        <v>20</v>
      </c>
    </row>
    <row r="33" spans="1:12" ht="15" customHeight="1" x14ac:dyDescent="0.25">
      <c r="A33" s="214">
        <f>ANASAYFA!A25</f>
        <v>22</v>
      </c>
      <c r="B33" s="214">
        <f>ANASAYFA!B25</f>
        <v>0</v>
      </c>
      <c r="C33" s="215">
        <f>ANASAYFA!C25</f>
        <v>0</v>
      </c>
      <c r="D33" s="82">
        <v>3</v>
      </c>
      <c r="E33" s="82">
        <v>3</v>
      </c>
      <c r="F33" s="82">
        <v>3</v>
      </c>
      <c r="G33" s="82">
        <v>3</v>
      </c>
      <c r="H33" s="82">
        <v>3</v>
      </c>
      <c r="I33" s="221">
        <f>SUM(D33:'SOS1'!H33)</f>
        <v>15</v>
      </c>
      <c r="J33" s="217">
        <f t="shared" si="0"/>
        <v>75</v>
      </c>
      <c r="L33" s="212">
        <v>20</v>
      </c>
    </row>
    <row r="34" spans="1:12" ht="15" customHeight="1" x14ac:dyDescent="0.25">
      <c r="A34" s="214">
        <f>ANASAYFA!A26</f>
        <v>23</v>
      </c>
      <c r="B34" s="214">
        <f>ANASAYFA!B26</f>
        <v>0</v>
      </c>
      <c r="C34" s="215">
        <f>ANASAYFA!C26</f>
        <v>0</v>
      </c>
      <c r="D34" s="82">
        <v>2</v>
      </c>
      <c r="E34" s="82">
        <v>2</v>
      </c>
      <c r="F34" s="82">
        <v>2</v>
      </c>
      <c r="G34" s="82">
        <v>2</v>
      </c>
      <c r="H34" s="82">
        <v>2</v>
      </c>
      <c r="I34" s="221">
        <f>SUM(D34:'SOS1'!H34)</f>
        <v>10</v>
      </c>
      <c r="J34" s="217">
        <f t="shared" si="0"/>
        <v>50</v>
      </c>
      <c r="L34" s="212">
        <v>20</v>
      </c>
    </row>
    <row r="35" spans="1:12" ht="15" customHeight="1" x14ac:dyDescent="0.25">
      <c r="A35" s="109"/>
      <c r="B35" s="109"/>
      <c r="C35" s="114"/>
      <c r="D35" s="111"/>
      <c r="E35" s="111"/>
      <c r="F35" s="111"/>
      <c r="G35" s="111"/>
      <c r="H35" s="111"/>
      <c r="I35" s="112"/>
      <c r="J35" s="113"/>
    </row>
    <row r="36" spans="1:12" ht="15" customHeight="1" x14ac:dyDescent="0.25"/>
    <row r="37" spans="1:12" ht="15" customHeight="1" x14ac:dyDescent="0.25">
      <c r="I37" s="358">
        <f>ANASAYFA!J25</f>
        <v>0</v>
      </c>
      <c r="J37" s="358"/>
    </row>
    <row r="38" spans="1:12" ht="15" customHeight="1" x14ac:dyDescent="0.25">
      <c r="I38" s="357">
        <f>ANASAYFA!J26</f>
        <v>0</v>
      </c>
      <c r="J38" s="357"/>
    </row>
    <row r="39" spans="1:12" ht="15" customHeight="1" x14ac:dyDescent="0.25"/>
  </sheetData>
  <protectedRanges>
    <protectedRange sqref="A12:C35" name="Aralık1_1"/>
  </protectedRanges>
  <mergeCells count="14">
    <mergeCell ref="I38:J38"/>
    <mergeCell ref="I37:J37"/>
    <mergeCell ref="A1:J1"/>
    <mergeCell ref="A3:A11"/>
    <mergeCell ref="B3:B11"/>
    <mergeCell ref="F3:F11"/>
    <mergeCell ref="I3:I11"/>
    <mergeCell ref="J3:J11"/>
    <mergeCell ref="A2:J2"/>
    <mergeCell ref="C3:C11"/>
    <mergeCell ref="D3:D11"/>
    <mergeCell ref="E3:E11"/>
    <mergeCell ref="G3:G11"/>
    <mergeCell ref="H3:H11"/>
  </mergeCells>
  <dataValidations xWindow="778" yWindow="350" count="2">
    <dataValidation allowBlank="1" showInputMessage="1" showErrorMessage="1" promptTitle="DİKKAT!" prompt="SEÇTİĞİNİZ HÜCREYE VERİ GİRİŞİ YAPMAYINIZ. AKSİ TAKTİRDE PROGRAM ÇALIŞMAZ." sqref="I37:J38 A1:B11 A12:C35 C1:H3 I1:J11" xr:uid="{00000000-0002-0000-1200-000000000000}"/>
    <dataValidation allowBlank="1" showErrorMessage="1" sqref="I12:J34" xr:uid="{00000000-0002-0000-1200-000001000000}"/>
  </dataValidations>
  <printOptions horizontalCentered="1" verticalCentered="1"/>
  <pageMargins left="0.25" right="0.25" top="0.75" bottom="0.75" header="0.3" footer="0.3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379"/>
  <sheetViews>
    <sheetView topLeftCell="A82" zoomScaleNormal="100" workbookViewId="0">
      <selection sqref="A1:BD1"/>
    </sheetView>
  </sheetViews>
  <sheetFormatPr defaultRowHeight="15" x14ac:dyDescent="0.25"/>
  <cols>
    <col min="1" max="78" width="4.7109375" customWidth="1"/>
  </cols>
  <sheetData>
    <row r="1" spans="1:78" x14ac:dyDescent="0.25">
      <c r="A1" s="340" t="s">
        <v>192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</row>
    <row r="3" spans="1:78" x14ac:dyDescent="0.25">
      <c r="A3" s="328" t="s">
        <v>187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30"/>
      <c r="N3" s="336" t="s">
        <v>191</v>
      </c>
      <c r="O3" s="336"/>
      <c r="P3" s="336"/>
      <c r="Q3" s="336"/>
      <c r="R3" s="336"/>
      <c r="S3" s="336"/>
      <c r="T3" s="337" t="s">
        <v>201</v>
      </c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44" t="s">
        <v>239</v>
      </c>
      <c r="BF3" s="344"/>
      <c r="BG3" s="344"/>
      <c r="BH3" s="344"/>
      <c r="BI3" s="344"/>
      <c r="BJ3" s="344"/>
      <c r="BK3" s="344"/>
      <c r="BL3" s="344"/>
      <c r="BM3" s="344"/>
      <c r="BN3" s="344"/>
      <c r="BO3" s="344"/>
      <c r="BP3" s="344"/>
      <c r="BQ3" s="344"/>
      <c r="BR3" s="344"/>
      <c r="BS3" s="344"/>
      <c r="BT3" s="344"/>
      <c r="BU3" s="344"/>
      <c r="BV3" s="344"/>
      <c r="BW3" s="344"/>
      <c r="BX3" s="344"/>
      <c r="BY3" s="344"/>
      <c r="BZ3" s="344"/>
    </row>
    <row r="4" spans="1:78" s="173" customFormat="1" ht="9.6" customHeight="1" x14ac:dyDescent="0.25">
      <c r="A4" s="327" t="s">
        <v>193</v>
      </c>
      <c r="B4" s="331" t="s">
        <v>194</v>
      </c>
      <c r="C4" s="327" t="s">
        <v>182</v>
      </c>
      <c r="D4" s="327" t="s">
        <v>179</v>
      </c>
      <c r="E4" s="327" t="s">
        <v>195</v>
      </c>
      <c r="F4" s="327" t="s">
        <v>196</v>
      </c>
      <c r="G4" s="327" t="s">
        <v>180</v>
      </c>
      <c r="H4" s="327" t="s">
        <v>197</v>
      </c>
      <c r="I4" s="327" t="s">
        <v>184</v>
      </c>
      <c r="J4" s="327" t="s">
        <v>198</v>
      </c>
      <c r="K4" s="327" t="s">
        <v>183</v>
      </c>
      <c r="L4" s="327" t="s">
        <v>181</v>
      </c>
      <c r="M4" s="327" t="s">
        <v>199</v>
      </c>
      <c r="N4" s="332" t="s">
        <v>185</v>
      </c>
      <c r="O4" s="332" t="s">
        <v>186</v>
      </c>
      <c r="P4" s="332" t="s">
        <v>188</v>
      </c>
      <c r="Q4" s="332" t="s">
        <v>189</v>
      </c>
      <c r="R4" s="332" t="s">
        <v>190</v>
      </c>
      <c r="S4" s="334" t="s">
        <v>200</v>
      </c>
      <c r="T4" s="338" t="s">
        <v>202</v>
      </c>
      <c r="U4" s="338" t="s">
        <v>203</v>
      </c>
      <c r="V4" s="338" t="s">
        <v>204</v>
      </c>
      <c r="W4" s="338" t="s">
        <v>205</v>
      </c>
      <c r="X4" s="338" t="s">
        <v>206</v>
      </c>
      <c r="Y4" s="338" t="s">
        <v>207</v>
      </c>
      <c r="Z4" s="338" t="s">
        <v>208</v>
      </c>
      <c r="AA4" s="338" t="s">
        <v>209</v>
      </c>
      <c r="AB4" s="338" t="s">
        <v>210</v>
      </c>
      <c r="AC4" s="338" t="s">
        <v>211</v>
      </c>
      <c r="AD4" s="338" t="s">
        <v>212</v>
      </c>
      <c r="AE4" s="339" t="s">
        <v>213</v>
      </c>
      <c r="AF4" s="338" t="s">
        <v>214</v>
      </c>
      <c r="AG4" s="338" t="s">
        <v>215</v>
      </c>
      <c r="AH4" s="338" t="s">
        <v>216</v>
      </c>
      <c r="AI4" s="338" t="s">
        <v>217</v>
      </c>
      <c r="AJ4" s="338" t="s">
        <v>218</v>
      </c>
      <c r="AK4" s="338" t="s">
        <v>219</v>
      </c>
      <c r="AL4" s="338" t="s">
        <v>220</v>
      </c>
      <c r="AM4" s="338" t="s">
        <v>221</v>
      </c>
      <c r="AN4" s="338" t="s">
        <v>222</v>
      </c>
      <c r="AO4" s="338" t="s">
        <v>223</v>
      </c>
      <c r="AP4" s="338" t="s">
        <v>224</v>
      </c>
      <c r="AQ4" s="338" t="s">
        <v>225</v>
      </c>
      <c r="AR4" s="339" t="s">
        <v>226</v>
      </c>
      <c r="AS4" s="338" t="s">
        <v>227</v>
      </c>
      <c r="AT4" s="338" t="s">
        <v>228</v>
      </c>
      <c r="AU4" s="338" t="s">
        <v>229</v>
      </c>
      <c r="AV4" s="338" t="s">
        <v>230</v>
      </c>
      <c r="AW4" s="338" t="s">
        <v>231</v>
      </c>
      <c r="AX4" s="338" t="s">
        <v>232</v>
      </c>
      <c r="AY4" s="338" t="s">
        <v>233</v>
      </c>
      <c r="AZ4" s="338" t="s">
        <v>234</v>
      </c>
      <c r="BA4" s="338" t="s">
        <v>235</v>
      </c>
      <c r="BB4" s="338" t="s">
        <v>236</v>
      </c>
      <c r="BC4" s="338" t="s">
        <v>237</v>
      </c>
      <c r="BD4" s="338" t="s">
        <v>238</v>
      </c>
      <c r="BE4" s="341" t="s">
        <v>240</v>
      </c>
      <c r="BF4" s="341" t="s">
        <v>241</v>
      </c>
      <c r="BG4" s="341" t="s">
        <v>242</v>
      </c>
      <c r="BH4" s="341" t="s">
        <v>243</v>
      </c>
      <c r="BI4" s="341" t="s">
        <v>244</v>
      </c>
      <c r="BJ4" s="341" t="s">
        <v>245</v>
      </c>
      <c r="BK4" s="341" t="s">
        <v>246</v>
      </c>
      <c r="BL4" s="342" t="s">
        <v>247</v>
      </c>
      <c r="BM4" s="341" t="s">
        <v>248</v>
      </c>
      <c r="BN4" s="341" t="s">
        <v>249</v>
      </c>
      <c r="BO4" s="341" t="s">
        <v>250</v>
      </c>
      <c r="BP4" s="341" t="s">
        <v>251</v>
      </c>
      <c r="BQ4" s="341" t="s">
        <v>252</v>
      </c>
      <c r="BR4" s="341" t="s">
        <v>253</v>
      </c>
      <c r="BS4" s="341" t="s">
        <v>254</v>
      </c>
      <c r="BT4" s="341" t="s">
        <v>255</v>
      </c>
      <c r="BU4" s="341" t="s">
        <v>256</v>
      </c>
      <c r="BV4" s="341" t="s">
        <v>257</v>
      </c>
      <c r="BW4" s="341" t="s">
        <v>258</v>
      </c>
      <c r="BX4" s="341" t="s">
        <v>259</v>
      </c>
      <c r="BY4" s="341" t="s">
        <v>260</v>
      </c>
      <c r="BZ4" s="341" t="s">
        <v>261</v>
      </c>
    </row>
    <row r="5" spans="1:78" s="173" customFormat="1" ht="9.6" customHeight="1" x14ac:dyDescent="0.25">
      <c r="A5" s="327"/>
      <c r="B5" s="331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33"/>
      <c r="O5" s="333"/>
      <c r="P5" s="333"/>
      <c r="Q5" s="333"/>
      <c r="R5" s="333"/>
      <c r="S5" s="335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9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9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41"/>
      <c r="BF5" s="341"/>
      <c r="BG5" s="341"/>
      <c r="BH5" s="341"/>
      <c r="BI5" s="341"/>
      <c r="BJ5" s="341"/>
      <c r="BK5" s="341"/>
      <c r="BL5" s="342"/>
      <c r="BM5" s="341"/>
      <c r="BN5" s="341"/>
      <c r="BO5" s="341"/>
      <c r="BP5" s="341"/>
      <c r="BQ5" s="341"/>
      <c r="BR5" s="341"/>
      <c r="BS5" s="341"/>
      <c r="BT5" s="341"/>
      <c r="BU5" s="341"/>
      <c r="BV5" s="341"/>
      <c r="BW5" s="341"/>
      <c r="BX5" s="341"/>
      <c r="BY5" s="341"/>
      <c r="BZ5" s="341"/>
    </row>
    <row r="6" spans="1:78" s="173" customFormat="1" ht="9.6" customHeight="1" x14ac:dyDescent="0.25">
      <c r="A6" s="327"/>
      <c r="B6" s="331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33"/>
      <c r="O6" s="333"/>
      <c r="P6" s="333"/>
      <c r="Q6" s="333"/>
      <c r="R6" s="333"/>
      <c r="S6" s="335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9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9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41"/>
      <c r="BF6" s="341"/>
      <c r="BG6" s="341"/>
      <c r="BH6" s="341"/>
      <c r="BI6" s="341"/>
      <c r="BJ6" s="341"/>
      <c r="BK6" s="341"/>
      <c r="BL6" s="342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</row>
    <row r="7" spans="1:78" s="173" customFormat="1" ht="9.6" customHeight="1" x14ac:dyDescent="0.25">
      <c r="A7" s="327"/>
      <c r="B7" s="331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33"/>
      <c r="O7" s="333"/>
      <c r="P7" s="333"/>
      <c r="Q7" s="333"/>
      <c r="R7" s="333"/>
      <c r="S7" s="335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9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9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41"/>
      <c r="BF7" s="341"/>
      <c r="BG7" s="341"/>
      <c r="BH7" s="341"/>
      <c r="BI7" s="341"/>
      <c r="BJ7" s="341"/>
      <c r="BK7" s="341"/>
      <c r="BL7" s="342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1"/>
      <c r="BZ7" s="341"/>
    </row>
    <row r="8" spans="1:78" s="173" customFormat="1" ht="9.6" customHeight="1" x14ac:dyDescent="0.25">
      <c r="A8" s="327"/>
      <c r="B8" s="331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33"/>
      <c r="O8" s="333"/>
      <c r="P8" s="333"/>
      <c r="Q8" s="333"/>
      <c r="R8" s="333"/>
      <c r="S8" s="335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9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9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41"/>
      <c r="BF8" s="341"/>
      <c r="BG8" s="341"/>
      <c r="BH8" s="341"/>
      <c r="BI8" s="341"/>
      <c r="BJ8" s="341"/>
      <c r="BK8" s="341"/>
      <c r="BL8" s="342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</row>
    <row r="9" spans="1:78" s="173" customFormat="1" ht="9.6" customHeight="1" x14ac:dyDescent="0.25">
      <c r="A9" s="327"/>
      <c r="B9" s="331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33"/>
      <c r="O9" s="333"/>
      <c r="P9" s="333"/>
      <c r="Q9" s="333"/>
      <c r="R9" s="333"/>
      <c r="S9" s="335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9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9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41"/>
      <c r="BF9" s="341"/>
      <c r="BG9" s="341"/>
      <c r="BH9" s="341"/>
      <c r="BI9" s="341"/>
      <c r="BJ9" s="341"/>
      <c r="BK9" s="341"/>
      <c r="BL9" s="342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</row>
    <row r="10" spans="1:78" s="173" customFormat="1" ht="9.6" customHeight="1" x14ac:dyDescent="0.25">
      <c r="A10" s="327"/>
      <c r="B10" s="331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33"/>
      <c r="O10" s="333"/>
      <c r="P10" s="333"/>
      <c r="Q10" s="333"/>
      <c r="R10" s="333"/>
      <c r="S10" s="335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9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9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41"/>
      <c r="BF10" s="341"/>
      <c r="BG10" s="341"/>
      <c r="BH10" s="341"/>
      <c r="BI10" s="341"/>
      <c r="BJ10" s="341"/>
      <c r="BK10" s="341"/>
      <c r="BL10" s="342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</row>
    <row r="11" spans="1:78" s="173" customFormat="1" ht="9.6" customHeight="1" x14ac:dyDescent="0.25">
      <c r="A11" s="327"/>
      <c r="B11" s="331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33"/>
      <c r="O11" s="333"/>
      <c r="P11" s="333"/>
      <c r="Q11" s="333"/>
      <c r="R11" s="333"/>
      <c r="S11" s="335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9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9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41"/>
      <c r="BF11" s="341"/>
      <c r="BG11" s="341"/>
      <c r="BH11" s="341"/>
      <c r="BI11" s="341"/>
      <c r="BJ11" s="341"/>
      <c r="BK11" s="341"/>
      <c r="BL11" s="342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</row>
    <row r="12" spans="1:78" s="173" customFormat="1" ht="9.6" customHeight="1" x14ac:dyDescent="0.25">
      <c r="A12" s="327"/>
      <c r="B12" s="331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33"/>
      <c r="O12" s="333"/>
      <c r="P12" s="333"/>
      <c r="Q12" s="333"/>
      <c r="R12" s="333"/>
      <c r="S12" s="335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9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9"/>
      <c r="AS12" s="338"/>
      <c r="AT12" s="338"/>
      <c r="AU12" s="338"/>
      <c r="AV12" s="338"/>
      <c r="AW12" s="338"/>
      <c r="AX12" s="338"/>
      <c r="AY12" s="338"/>
      <c r="AZ12" s="338"/>
      <c r="BA12" s="338"/>
      <c r="BB12" s="338"/>
      <c r="BC12" s="338"/>
      <c r="BD12" s="338"/>
      <c r="BE12" s="341"/>
      <c r="BF12" s="341"/>
      <c r="BG12" s="341"/>
      <c r="BH12" s="341"/>
      <c r="BI12" s="341"/>
      <c r="BJ12" s="341"/>
      <c r="BK12" s="341"/>
      <c r="BL12" s="342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</row>
    <row r="13" spans="1:78" s="173" customFormat="1" ht="9.6" customHeight="1" x14ac:dyDescent="0.25">
      <c r="A13" s="327"/>
      <c r="B13" s="331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33"/>
      <c r="O13" s="333"/>
      <c r="P13" s="333"/>
      <c r="Q13" s="333"/>
      <c r="R13" s="333"/>
      <c r="S13" s="335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9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9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41"/>
      <c r="BF13" s="341"/>
      <c r="BG13" s="341"/>
      <c r="BH13" s="341"/>
      <c r="BI13" s="341"/>
      <c r="BJ13" s="341"/>
      <c r="BK13" s="341"/>
      <c r="BL13" s="342"/>
      <c r="BM13" s="341"/>
      <c r="BN13" s="341"/>
      <c r="BO13" s="341"/>
      <c r="BP13" s="341"/>
      <c r="BQ13" s="341"/>
      <c r="BR13" s="341"/>
      <c r="BS13" s="341"/>
      <c r="BT13" s="341"/>
      <c r="BU13" s="341"/>
      <c r="BV13" s="341"/>
      <c r="BW13" s="341"/>
      <c r="BX13" s="341"/>
      <c r="BY13" s="341"/>
      <c r="BZ13" s="341"/>
    </row>
    <row r="14" spans="1:78" s="173" customFormat="1" ht="9.6" customHeight="1" x14ac:dyDescent="0.25">
      <c r="A14" s="327"/>
      <c r="B14" s="331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33"/>
      <c r="O14" s="333"/>
      <c r="P14" s="333"/>
      <c r="Q14" s="333"/>
      <c r="R14" s="333"/>
      <c r="S14" s="335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9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9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41"/>
      <c r="BF14" s="341"/>
      <c r="BG14" s="341"/>
      <c r="BH14" s="341"/>
      <c r="BI14" s="341"/>
      <c r="BJ14" s="341"/>
      <c r="BK14" s="341"/>
      <c r="BL14" s="342"/>
      <c r="BM14" s="341"/>
      <c r="BN14" s="341"/>
      <c r="BO14" s="341"/>
      <c r="BP14" s="341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</row>
    <row r="15" spans="1:78" s="173" customFormat="1" ht="9.6" customHeight="1" x14ac:dyDescent="0.25">
      <c r="A15" s="327"/>
      <c r="B15" s="331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33"/>
      <c r="O15" s="333"/>
      <c r="P15" s="333"/>
      <c r="Q15" s="333"/>
      <c r="R15" s="333"/>
      <c r="S15" s="335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9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9"/>
      <c r="AS15" s="338"/>
      <c r="AT15" s="338"/>
      <c r="AU15" s="338"/>
      <c r="AV15" s="338"/>
      <c r="AW15" s="338"/>
      <c r="AX15" s="338"/>
      <c r="AY15" s="338"/>
      <c r="AZ15" s="338"/>
      <c r="BA15" s="338"/>
      <c r="BB15" s="338"/>
      <c r="BC15" s="338"/>
      <c r="BD15" s="338"/>
      <c r="BE15" s="341"/>
      <c r="BF15" s="341"/>
      <c r="BG15" s="341"/>
      <c r="BH15" s="341"/>
      <c r="BI15" s="341"/>
      <c r="BJ15" s="341"/>
      <c r="BK15" s="341"/>
      <c r="BL15" s="342"/>
      <c r="BM15" s="341"/>
      <c r="BN15" s="341"/>
      <c r="BO15" s="341"/>
      <c r="BP15" s="341"/>
      <c r="BQ15" s="341"/>
      <c r="BR15" s="341"/>
      <c r="BS15" s="341"/>
      <c r="BT15" s="341"/>
      <c r="BU15" s="341"/>
      <c r="BV15" s="341"/>
      <c r="BW15" s="341"/>
      <c r="BX15" s="341"/>
      <c r="BY15" s="341"/>
      <c r="BZ15" s="341"/>
    </row>
    <row r="16" spans="1:78" s="173" customFormat="1" ht="9.6" customHeight="1" x14ac:dyDescent="0.25">
      <c r="A16" s="327"/>
      <c r="B16" s="331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33"/>
      <c r="O16" s="333"/>
      <c r="P16" s="333"/>
      <c r="Q16" s="333"/>
      <c r="R16" s="333"/>
      <c r="S16" s="335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9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9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41"/>
      <c r="BF16" s="341"/>
      <c r="BG16" s="341"/>
      <c r="BH16" s="341"/>
      <c r="BI16" s="341"/>
      <c r="BJ16" s="341"/>
      <c r="BK16" s="341"/>
      <c r="BL16" s="342"/>
      <c r="BM16" s="341"/>
      <c r="BN16" s="341"/>
      <c r="BO16" s="341"/>
      <c r="BP16" s="341"/>
      <c r="BQ16" s="341"/>
      <c r="BR16" s="341"/>
      <c r="BS16" s="341"/>
      <c r="BT16" s="341"/>
      <c r="BU16" s="341"/>
      <c r="BV16" s="341"/>
      <c r="BW16" s="341"/>
      <c r="BX16" s="341"/>
      <c r="BY16" s="341"/>
      <c r="BZ16" s="341"/>
    </row>
    <row r="17" spans="1:78" s="173" customFormat="1" ht="9.6" customHeight="1" x14ac:dyDescent="0.25">
      <c r="A17" s="327"/>
      <c r="B17" s="331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33"/>
      <c r="O17" s="333"/>
      <c r="P17" s="333"/>
      <c r="Q17" s="333"/>
      <c r="R17" s="333"/>
      <c r="S17" s="335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9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9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41"/>
      <c r="BF17" s="341"/>
      <c r="BG17" s="341"/>
      <c r="BH17" s="341"/>
      <c r="BI17" s="341"/>
      <c r="BJ17" s="341"/>
      <c r="BK17" s="341"/>
      <c r="BL17" s="342"/>
      <c r="BM17" s="341"/>
      <c r="BN17" s="341"/>
      <c r="BO17" s="341"/>
      <c r="BP17" s="341"/>
      <c r="BQ17" s="341"/>
      <c r="BR17" s="341"/>
      <c r="BS17" s="341"/>
      <c r="BT17" s="341"/>
      <c r="BU17" s="341"/>
      <c r="BV17" s="341"/>
      <c r="BW17" s="341"/>
      <c r="BX17" s="341"/>
      <c r="BY17" s="341"/>
      <c r="BZ17" s="341"/>
    </row>
    <row r="18" spans="1:78" s="173" customFormat="1" ht="9.6" customHeight="1" x14ac:dyDescent="0.25">
      <c r="A18" s="327"/>
      <c r="B18" s="331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33"/>
      <c r="O18" s="333"/>
      <c r="P18" s="333"/>
      <c r="Q18" s="333"/>
      <c r="R18" s="333"/>
      <c r="S18" s="335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9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9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41"/>
      <c r="BF18" s="341"/>
      <c r="BG18" s="341"/>
      <c r="BH18" s="341"/>
      <c r="BI18" s="341"/>
      <c r="BJ18" s="341"/>
      <c r="BK18" s="341"/>
      <c r="BL18" s="342"/>
      <c r="BM18" s="341"/>
      <c r="BN18" s="341"/>
      <c r="BO18" s="341"/>
      <c r="BP18" s="341"/>
      <c r="BQ18" s="341"/>
      <c r="BR18" s="341"/>
      <c r="BS18" s="341"/>
      <c r="BT18" s="341"/>
      <c r="BU18" s="341"/>
      <c r="BV18" s="341"/>
      <c r="BW18" s="341"/>
      <c r="BX18" s="341"/>
      <c r="BY18" s="341"/>
      <c r="BZ18" s="341"/>
    </row>
    <row r="19" spans="1:78" s="173" customFormat="1" ht="9.6" customHeight="1" x14ac:dyDescent="0.25">
      <c r="A19" s="327"/>
      <c r="B19" s="331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33"/>
      <c r="O19" s="333"/>
      <c r="P19" s="333"/>
      <c r="Q19" s="333"/>
      <c r="R19" s="333"/>
      <c r="S19" s="335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9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9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41"/>
      <c r="BF19" s="341"/>
      <c r="BG19" s="341"/>
      <c r="BH19" s="341"/>
      <c r="BI19" s="341"/>
      <c r="BJ19" s="341"/>
      <c r="BK19" s="341"/>
      <c r="BL19" s="342"/>
      <c r="BM19" s="341"/>
      <c r="BN19" s="341"/>
      <c r="BO19" s="341"/>
      <c r="BP19" s="341"/>
      <c r="BQ19" s="341"/>
      <c r="BR19" s="341"/>
      <c r="BS19" s="341"/>
      <c r="BT19" s="341"/>
      <c r="BU19" s="341"/>
      <c r="BV19" s="341"/>
      <c r="BW19" s="341"/>
      <c r="BX19" s="341"/>
      <c r="BY19" s="341"/>
      <c r="BZ19" s="341"/>
    </row>
    <row r="20" spans="1:78" s="173" customFormat="1" ht="9.6" customHeight="1" x14ac:dyDescent="0.25">
      <c r="A20" s="327"/>
      <c r="B20" s="331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33"/>
      <c r="O20" s="333"/>
      <c r="P20" s="333"/>
      <c r="Q20" s="333"/>
      <c r="R20" s="333"/>
      <c r="S20" s="335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9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9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41"/>
      <c r="BF20" s="341"/>
      <c r="BG20" s="341"/>
      <c r="BH20" s="341"/>
      <c r="BI20" s="341"/>
      <c r="BJ20" s="341"/>
      <c r="BK20" s="341"/>
      <c r="BL20" s="342"/>
      <c r="BM20" s="341"/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/>
      <c r="BZ20" s="341"/>
    </row>
    <row r="21" spans="1:78" s="173" customFormat="1" ht="9.6" customHeight="1" x14ac:dyDescent="0.25">
      <c r="A21" s="327"/>
      <c r="B21" s="331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33"/>
      <c r="O21" s="333"/>
      <c r="P21" s="333"/>
      <c r="Q21" s="333"/>
      <c r="R21" s="333"/>
      <c r="S21" s="335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9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9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41"/>
      <c r="BF21" s="341"/>
      <c r="BG21" s="341"/>
      <c r="BH21" s="341"/>
      <c r="BI21" s="341"/>
      <c r="BJ21" s="341"/>
      <c r="BK21" s="341"/>
      <c r="BL21" s="342"/>
      <c r="BM21" s="341"/>
      <c r="BN21" s="341"/>
      <c r="BO21" s="341"/>
      <c r="BP21" s="341"/>
      <c r="BQ21" s="341"/>
      <c r="BR21" s="341"/>
      <c r="BS21" s="341"/>
      <c r="BT21" s="341"/>
      <c r="BU21" s="341"/>
      <c r="BV21" s="341"/>
      <c r="BW21" s="341"/>
      <c r="BX21" s="341"/>
      <c r="BY21" s="341"/>
      <c r="BZ21" s="341"/>
    </row>
    <row r="22" spans="1:78" s="173" customFormat="1" ht="9.6" customHeight="1" x14ac:dyDescent="0.25">
      <c r="A22" s="327"/>
      <c r="B22" s="331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33"/>
      <c r="O22" s="333"/>
      <c r="P22" s="333"/>
      <c r="Q22" s="333"/>
      <c r="R22" s="333"/>
      <c r="S22" s="335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9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9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41"/>
      <c r="BF22" s="341"/>
      <c r="BG22" s="341"/>
      <c r="BH22" s="341"/>
      <c r="BI22" s="341"/>
      <c r="BJ22" s="341"/>
      <c r="BK22" s="341"/>
      <c r="BL22" s="342"/>
      <c r="BM22" s="341"/>
      <c r="BN22" s="341"/>
      <c r="BO22" s="341"/>
      <c r="BP22" s="341"/>
      <c r="BQ22" s="341"/>
      <c r="BR22" s="341"/>
      <c r="BS22" s="341"/>
      <c r="BT22" s="341"/>
      <c r="BU22" s="341"/>
      <c r="BV22" s="341"/>
      <c r="BW22" s="341"/>
      <c r="BX22" s="341"/>
      <c r="BY22" s="341"/>
      <c r="BZ22" s="341"/>
    </row>
    <row r="23" spans="1:78" s="173" customFormat="1" ht="9.6" customHeight="1" x14ac:dyDescent="0.25">
      <c r="A23" s="327"/>
      <c r="B23" s="331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33"/>
      <c r="O23" s="333"/>
      <c r="P23" s="333"/>
      <c r="Q23" s="333"/>
      <c r="R23" s="333"/>
      <c r="S23" s="335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9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9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41"/>
      <c r="BF23" s="341"/>
      <c r="BG23" s="341"/>
      <c r="BH23" s="341"/>
      <c r="BI23" s="341"/>
      <c r="BJ23" s="341"/>
      <c r="BK23" s="341"/>
      <c r="BL23" s="342"/>
      <c r="BM23" s="341"/>
      <c r="BN23" s="341"/>
      <c r="BO23" s="341"/>
      <c r="BP23" s="341"/>
      <c r="BQ23" s="341"/>
      <c r="BR23" s="341"/>
      <c r="BS23" s="341"/>
      <c r="BT23" s="341"/>
      <c r="BU23" s="341"/>
      <c r="BV23" s="341"/>
      <c r="BW23" s="341"/>
      <c r="BX23" s="341"/>
      <c r="BY23" s="341"/>
      <c r="BZ23" s="341"/>
    </row>
    <row r="24" spans="1:78" s="173" customFormat="1" ht="9.6" customHeight="1" x14ac:dyDescent="0.25">
      <c r="A24" s="327"/>
      <c r="B24" s="331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33"/>
      <c r="O24" s="333"/>
      <c r="P24" s="333"/>
      <c r="Q24" s="333"/>
      <c r="R24" s="333"/>
      <c r="S24" s="335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9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9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41"/>
      <c r="BF24" s="341"/>
      <c r="BG24" s="341"/>
      <c r="BH24" s="341"/>
      <c r="BI24" s="341"/>
      <c r="BJ24" s="341"/>
      <c r="BK24" s="341"/>
      <c r="BL24" s="342"/>
      <c r="BM24" s="341"/>
      <c r="BN24" s="341"/>
      <c r="BO24" s="341"/>
      <c r="BP24" s="341"/>
      <c r="BQ24" s="341"/>
      <c r="BR24" s="341"/>
      <c r="BS24" s="341"/>
      <c r="BT24" s="341"/>
      <c r="BU24" s="341"/>
      <c r="BV24" s="341"/>
      <c r="BW24" s="341"/>
      <c r="BX24" s="341"/>
      <c r="BY24" s="341"/>
      <c r="BZ24" s="341"/>
    </row>
    <row r="25" spans="1:78" s="173" customFormat="1" ht="9.6" customHeight="1" x14ac:dyDescent="0.25">
      <c r="A25" s="327"/>
      <c r="B25" s="331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33"/>
      <c r="O25" s="333"/>
      <c r="P25" s="333"/>
      <c r="Q25" s="333"/>
      <c r="R25" s="333"/>
      <c r="S25" s="335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9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9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41"/>
      <c r="BF25" s="341"/>
      <c r="BG25" s="341"/>
      <c r="BH25" s="341"/>
      <c r="BI25" s="341"/>
      <c r="BJ25" s="341"/>
      <c r="BK25" s="341"/>
      <c r="BL25" s="342"/>
      <c r="BM25" s="341"/>
      <c r="BN25" s="341"/>
      <c r="BO25" s="341"/>
      <c r="BP25" s="341"/>
      <c r="BQ25" s="341"/>
      <c r="BR25" s="341"/>
      <c r="BS25" s="341"/>
      <c r="BT25" s="341"/>
      <c r="BU25" s="341"/>
      <c r="BV25" s="341"/>
      <c r="BW25" s="341"/>
      <c r="BX25" s="341"/>
      <c r="BY25" s="341"/>
      <c r="BZ25" s="341"/>
    </row>
    <row r="26" spans="1:78" s="173" customFormat="1" ht="9.6" customHeight="1" x14ac:dyDescent="0.25">
      <c r="A26" s="327"/>
      <c r="B26" s="331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33"/>
      <c r="O26" s="333"/>
      <c r="P26" s="333"/>
      <c r="Q26" s="333"/>
      <c r="R26" s="333"/>
      <c r="S26" s="335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9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9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41"/>
      <c r="BF26" s="341"/>
      <c r="BG26" s="341"/>
      <c r="BH26" s="341"/>
      <c r="BI26" s="341"/>
      <c r="BJ26" s="341"/>
      <c r="BK26" s="341"/>
      <c r="BL26" s="342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41"/>
      <c r="BX26" s="341"/>
      <c r="BY26" s="341"/>
      <c r="BZ26" s="341"/>
    </row>
    <row r="27" spans="1:78" s="173" customFormat="1" ht="9.6" customHeight="1" x14ac:dyDescent="0.25">
      <c r="A27" s="327"/>
      <c r="B27" s="331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33"/>
      <c r="O27" s="333"/>
      <c r="P27" s="333"/>
      <c r="Q27" s="333"/>
      <c r="R27" s="333"/>
      <c r="S27" s="335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9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9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41"/>
      <c r="BF27" s="341"/>
      <c r="BG27" s="341"/>
      <c r="BH27" s="341"/>
      <c r="BI27" s="341"/>
      <c r="BJ27" s="341"/>
      <c r="BK27" s="341"/>
      <c r="BL27" s="342"/>
      <c r="BM27" s="341"/>
      <c r="BN27" s="341"/>
      <c r="BO27" s="341"/>
      <c r="BP27" s="341"/>
      <c r="BQ27" s="341"/>
      <c r="BR27" s="341"/>
      <c r="BS27" s="341"/>
      <c r="BT27" s="341"/>
      <c r="BU27" s="341"/>
      <c r="BV27" s="341"/>
      <c r="BW27" s="341"/>
      <c r="BX27" s="341"/>
      <c r="BY27" s="341"/>
      <c r="BZ27" s="341"/>
    </row>
    <row r="28" spans="1:78" s="173" customFormat="1" ht="9.6" customHeight="1" x14ac:dyDescent="0.25">
      <c r="A28" s="327"/>
      <c r="B28" s="331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33"/>
      <c r="O28" s="333"/>
      <c r="P28" s="333"/>
      <c r="Q28" s="333"/>
      <c r="R28" s="333"/>
      <c r="S28" s="335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9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9"/>
      <c r="AS28" s="338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41"/>
      <c r="BF28" s="341"/>
      <c r="BG28" s="341"/>
      <c r="BH28" s="341"/>
      <c r="BI28" s="341"/>
      <c r="BJ28" s="341"/>
      <c r="BK28" s="341"/>
      <c r="BL28" s="342"/>
      <c r="BM28" s="341"/>
      <c r="BN28" s="341"/>
      <c r="BO28" s="341"/>
      <c r="BP28" s="341"/>
      <c r="BQ28" s="341"/>
      <c r="BR28" s="341"/>
      <c r="BS28" s="341"/>
      <c r="BT28" s="341"/>
      <c r="BU28" s="341"/>
      <c r="BV28" s="341"/>
      <c r="BW28" s="341"/>
      <c r="BX28" s="341"/>
      <c r="BY28" s="341"/>
      <c r="BZ28" s="341"/>
    </row>
    <row r="30" spans="1:78" x14ac:dyDescent="0.25">
      <c r="A30" s="345" t="s">
        <v>327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</row>
    <row r="31" spans="1:78" x14ac:dyDescent="0.25">
      <c r="A31" t="s">
        <v>262</v>
      </c>
    </row>
    <row r="32" spans="1:78" x14ac:dyDescent="0.25">
      <c r="A32" s="165" t="s">
        <v>263</v>
      </c>
      <c r="B32" s="165"/>
      <c r="C32" s="165"/>
      <c r="D32" s="165"/>
    </row>
    <row r="33" spans="1:7" x14ac:dyDescent="0.25">
      <c r="A33" t="s">
        <v>264</v>
      </c>
    </row>
    <row r="34" spans="1:7" x14ac:dyDescent="0.25">
      <c r="A34" t="s">
        <v>128</v>
      </c>
    </row>
    <row r="35" spans="1:7" x14ac:dyDescent="0.25">
      <c r="A35" t="s">
        <v>265</v>
      </c>
    </row>
    <row r="36" spans="1:7" x14ac:dyDescent="0.25">
      <c r="A36" t="s">
        <v>85</v>
      </c>
    </row>
    <row r="37" spans="1:7" x14ac:dyDescent="0.25">
      <c r="A37" t="s">
        <v>129</v>
      </c>
    </row>
    <row r="38" spans="1:7" x14ac:dyDescent="0.25">
      <c r="A38" t="s">
        <v>130</v>
      </c>
    </row>
    <row r="39" spans="1:7" x14ac:dyDescent="0.25">
      <c r="A39" s="165" t="s">
        <v>266</v>
      </c>
      <c r="B39" s="165"/>
      <c r="C39" s="165"/>
      <c r="D39" s="165"/>
      <c r="E39" s="165"/>
      <c r="F39" s="165"/>
      <c r="G39" s="165"/>
    </row>
    <row r="40" spans="1:7" x14ac:dyDescent="0.25">
      <c r="A40" t="s">
        <v>131</v>
      </c>
    </row>
    <row r="41" spans="1:7" x14ac:dyDescent="0.25">
      <c r="A41" t="s">
        <v>134</v>
      </c>
    </row>
    <row r="42" spans="1:7" x14ac:dyDescent="0.25">
      <c r="A42" t="s">
        <v>135</v>
      </c>
    </row>
    <row r="43" spans="1:7" x14ac:dyDescent="0.25">
      <c r="A43" t="s">
        <v>86</v>
      </c>
    </row>
    <row r="44" spans="1:7" x14ac:dyDescent="0.25">
      <c r="A44" s="165" t="s">
        <v>267</v>
      </c>
      <c r="B44" s="165"/>
      <c r="C44" s="165"/>
      <c r="D44" s="165"/>
      <c r="E44" s="165"/>
      <c r="F44" s="165"/>
      <c r="G44" s="165"/>
    </row>
    <row r="45" spans="1:7" x14ac:dyDescent="0.25">
      <c r="A45" t="s">
        <v>132</v>
      </c>
    </row>
    <row r="46" spans="1:7" x14ac:dyDescent="0.25">
      <c r="A46" t="s">
        <v>133</v>
      </c>
    </row>
    <row r="47" spans="1:7" x14ac:dyDescent="0.25">
      <c r="A47" t="s">
        <v>136</v>
      </c>
    </row>
    <row r="48" spans="1:7" x14ac:dyDescent="0.25">
      <c r="A48" t="s">
        <v>87</v>
      </c>
    </row>
    <row r="49" spans="1:7" x14ac:dyDescent="0.25">
      <c r="A49" s="165" t="s">
        <v>268</v>
      </c>
      <c r="B49" s="165"/>
      <c r="C49" s="165"/>
      <c r="D49" s="165"/>
      <c r="E49" s="165"/>
      <c r="F49" s="165"/>
      <c r="G49" s="165"/>
    </row>
    <row r="50" spans="1:7" x14ac:dyDescent="0.25">
      <c r="A50" t="s">
        <v>269</v>
      </c>
    </row>
    <row r="51" spans="1:7" x14ac:dyDescent="0.25">
      <c r="A51" t="s">
        <v>270</v>
      </c>
    </row>
    <row r="52" spans="1:7" x14ac:dyDescent="0.25">
      <c r="A52" t="s">
        <v>271</v>
      </c>
    </row>
    <row r="53" spans="1:7" x14ac:dyDescent="0.25">
      <c r="A53" t="s">
        <v>272</v>
      </c>
    </row>
    <row r="54" spans="1:7" x14ac:dyDescent="0.25">
      <c r="A54" t="s">
        <v>273</v>
      </c>
    </row>
    <row r="55" spans="1:7" x14ac:dyDescent="0.25">
      <c r="A55" t="s">
        <v>274</v>
      </c>
    </row>
    <row r="56" spans="1:7" x14ac:dyDescent="0.25">
      <c r="A56" s="165" t="s">
        <v>275</v>
      </c>
      <c r="B56" s="165"/>
      <c r="C56" s="165"/>
      <c r="D56" s="165"/>
      <c r="E56" s="165"/>
      <c r="F56" s="165"/>
      <c r="G56" s="165"/>
    </row>
    <row r="57" spans="1:7" x14ac:dyDescent="0.25">
      <c r="A57" t="s">
        <v>276</v>
      </c>
    </row>
    <row r="58" spans="1:7" x14ac:dyDescent="0.25">
      <c r="A58" t="s">
        <v>277</v>
      </c>
    </row>
    <row r="59" spans="1:7" x14ac:dyDescent="0.25">
      <c r="A59" t="s">
        <v>278</v>
      </c>
    </row>
    <row r="60" spans="1:7" x14ac:dyDescent="0.25">
      <c r="A60" t="s">
        <v>279</v>
      </c>
    </row>
    <row r="61" spans="1:7" x14ac:dyDescent="0.25">
      <c r="A61" t="s">
        <v>280</v>
      </c>
    </row>
    <row r="62" spans="1:7" x14ac:dyDescent="0.25">
      <c r="A62" t="s">
        <v>281</v>
      </c>
    </row>
    <row r="63" spans="1:7" x14ac:dyDescent="0.25">
      <c r="A63" t="s">
        <v>282</v>
      </c>
    </row>
    <row r="64" spans="1:7" x14ac:dyDescent="0.25">
      <c r="A64" t="s">
        <v>283</v>
      </c>
    </row>
    <row r="65" spans="1:7" x14ac:dyDescent="0.25">
      <c r="A65" s="165" t="s">
        <v>284</v>
      </c>
      <c r="B65" s="165"/>
      <c r="C65" s="165"/>
    </row>
    <row r="66" spans="1:7" x14ac:dyDescent="0.25">
      <c r="A66" t="s">
        <v>285</v>
      </c>
    </row>
    <row r="67" spans="1:7" x14ac:dyDescent="0.25">
      <c r="A67" t="s">
        <v>286</v>
      </c>
    </row>
    <row r="68" spans="1:7" x14ac:dyDescent="0.25">
      <c r="A68" t="s">
        <v>287</v>
      </c>
    </row>
    <row r="69" spans="1:7" x14ac:dyDescent="0.25">
      <c r="A69" t="s">
        <v>288</v>
      </c>
    </row>
    <row r="70" spans="1:7" x14ac:dyDescent="0.25">
      <c r="A70" s="165" t="s">
        <v>289</v>
      </c>
      <c r="B70" s="165"/>
      <c r="C70" s="165"/>
      <c r="D70" s="165"/>
      <c r="E70" s="165"/>
    </row>
    <row r="71" spans="1:7" x14ac:dyDescent="0.25">
      <c r="A71" t="s">
        <v>91</v>
      </c>
    </row>
    <row r="72" spans="1:7" x14ac:dyDescent="0.25">
      <c r="A72" t="s">
        <v>92</v>
      </c>
    </row>
    <row r="73" spans="1:7" x14ac:dyDescent="0.25">
      <c r="A73" s="165" t="s">
        <v>290</v>
      </c>
      <c r="B73" s="165"/>
      <c r="C73" s="165"/>
      <c r="D73" s="165"/>
    </row>
    <row r="74" spans="1:7" x14ac:dyDescent="0.25">
      <c r="A74" s="165" t="s">
        <v>291</v>
      </c>
      <c r="B74" s="165"/>
      <c r="C74" s="165"/>
      <c r="D74" s="165"/>
      <c r="E74" s="165"/>
      <c r="F74" s="165"/>
      <c r="G74" s="165"/>
    </row>
    <row r="75" spans="1:7" x14ac:dyDescent="0.25">
      <c r="A75" t="s">
        <v>99</v>
      </c>
    </row>
    <row r="76" spans="1:7" x14ac:dyDescent="0.25">
      <c r="A76" t="s">
        <v>292</v>
      </c>
    </row>
    <row r="77" spans="1:7" x14ac:dyDescent="0.25">
      <c r="A77" t="s">
        <v>293</v>
      </c>
    </row>
    <row r="78" spans="1:7" x14ac:dyDescent="0.25">
      <c r="A78" t="s">
        <v>294</v>
      </c>
    </row>
    <row r="79" spans="1:7" x14ac:dyDescent="0.25">
      <c r="A79" t="s">
        <v>295</v>
      </c>
    </row>
    <row r="80" spans="1:7" x14ac:dyDescent="0.25">
      <c r="A80" s="165" t="s">
        <v>296</v>
      </c>
      <c r="B80" s="165"/>
      <c r="C80" s="165"/>
      <c r="D80" s="165"/>
      <c r="E80" s="165"/>
    </row>
    <row r="81" spans="1:7" x14ac:dyDescent="0.25">
      <c r="A81" t="s">
        <v>297</v>
      </c>
    </row>
    <row r="82" spans="1:7" x14ac:dyDescent="0.25">
      <c r="A82" t="s">
        <v>298</v>
      </c>
    </row>
    <row r="83" spans="1:7" x14ac:dyDescent="0.25">
      <c r="A83" s="165" t="s">
        <v>299</v>
      </c>
      <c r="B83" s="165"/>
      <c r="C83" s="165"/>
      <c r="D83" s="165"/>
      <c r="E83" s="165"/>
      <c r="F83" s="165"/>
      <c r="G83" s="165"/>
    </row>
    <row r="84" spans="1:7" x14ac:dyDescent="0.25">
      <c r="A84" t="s">
        <v>104</v>
      </c>
    </row>
    <row r="85" spans="1:7" x14ac:dyDescent="0.25">
      <c r="A85" t="s">
        <v>300</v>
      </c>
    </row>
    <row r="86" spans="1:7" x14ac:dyDescent="0.25">
      <c r="A86" t="s">
        <v>301</v>
      </c>
    </row>
    <row r="87" spans="1:7" x14ac:dyDescent="0.25">
      <c r="A87" t="s">
        <v>302</v>
      </c>
    </row>
    <row r="88" spans="1:7" x14ac:dyDescent="0.25">
      <c r="A88" t="s">
        <v>303</v>
      </c>
    </row>
    <row r="89" spans="1:7" x14ac:dyDescent="0.25">
      <c r="A89" s="165" t="s">
        <v>304</v>
      </c>
      <c r="B89" s="165"/>
      <c r="C89" s="165"/>
    </row>
    <row r="90" spans="1:7" x14ac:dyDescent="0.25">
      <c r="A90" s="165" t="s">
        <v>305</v>
      </c>
      <c r="B90" s="165"/>
      <c r="C90" s="165"/>
      <c r="D90" s="165"/>
      <c r="E90" s="165"/>
    </row>
    <row r="91" spans="1:7" x14ac:dyDescent="0.25">
      <c r="A91" t="s">
        <v>306</v>
      </c>
    </row>
    <row r="92" spans="1:7" x14ac:dyDescent="0.25">
      <c r="A92" t="s">
        <v>112</v>
      </c>
    </row>
    <row r="93" spans="1:7" x14ac:dyDescent="0.25">
      <c r="A93" t="s">
        <v>113</v>
      </c>
    </row>
    <row r="94" spans="1:7" x14ac:dyDescent="0.25">
      <c r="A94" t="s">
        <v>307</v>
      </c>
    </row>
    <row r="95" spans="1:7" x14ac:dyDescent="0.25">
      <c r="A95" s="165" t="s">
        <v>308</v>
      </c>
      <c r="B95" s="165"/>
      <c r="C95" s="165"/>
      <c r="D95" s="165"/>
    </row>
    <row r="96" spans="1:7" x14ac:dyDescent="0.25">
      <c r="A96" t="s">
        <v>114</v>
      </c>
    </row>
    <row r="97" spans="1:4" x14ac:dyDescent="0.25">
      <c r="A97" t="s">
        <v>115</v>
      </c>
    </row>
    <row r="98" spans="1:4" x14ac:dyDescent="0.25">
      <c r="A98" t="s">
        <v>116</v>
      </c>
    </row>
    <row r="99" spans="1:4" x14ac:dyDescent="0.25">
      <c r="A99" s="165" t="s">
        <v>309</v>
      </c>
      <c r="B99" s="165"/>
      <c r="C99" s="165"/>
      <c r="D99" s="165"/>
    </row>
    <row r="100" spans="1:4" x14ac:dyDescent="0.25">
      <c r="A100" t="s">
        <v>310</v>
      </c>
    </row>
    <row r="101" spans="1:4" x14ac:dyDescent="0.25">
      <c r="A101" t="s">
        <v>311</v>
      </c>
    </row>
    <row r="102" spans="1:4" x14ac:dyDescent="0.25">
      <c r="A102" s="165" t="s">
        <v>312</v>
      </c>
      <c r="B102" s="165"/>
      <c r="C102" s="165"/>
      <c r="D102" s="165"/>
    </row>
    <row r="103" spans="1:4" x14ac:dyDescent="0.25">
      <c r="A103" t="s">
        <v>325</v>
      </c>
    </row>
    <row r="104" spans="1:4" x14ac:dyDescent="0.25">
      <c r="A104" t="s">
        <v>326</v>
      </c>
    </row>
    <row r="105" spans="1:4" x14ac:dyDescent="0.25">
      <c r="A105" s="165" t="s">
        <v>313</v>
      </c>
      <c r="B105" s="165"/>
      <c r="C105" s="165"/>
    </row>
    <row r="106" spans="1:4" x14ac:dyDescent="0.25">
      <c r="A106" t="s">
        <v>314</v>
      </c>
    </row>
    <row r="107" spans="1:4" x14ac:dyDescent="0.25">
      <c r="A107" t="s">
        <v>315</v>
      </c>
    </row>
    <row r="108" spans="1:4" x14ac:dyDescent="0.25">
      <c r="A108" t="s">
        <v>119</v>
      </c>
    </row>
    <row r="109" spans="1:4" x14ac:dyDescent="0.25">
      <c r="A109" t="s">
        <v>120</v>
      </c>
    </row>
    <row r="110" spans="1:4" x14ac:dyDescent="0.25">
      <c r="A110" t="s">
        <v>121</v>
      </c>
    </row>
    <row r="111" spans="1:4" x14ac:dyDescent="0.25">
      <c r="A111" s="165" t="s">
        <v>316</v>
      </c>
      <c r="B111" s="165"/>
      <c r="C111" s="165"/>
      <c r="D111" s="165"/>
    </row>
    <row r="112" spans="1:4" x14ac:dyDescent="0.25">
      <c r="A112" t="s">
        <v>317</v>
      </c>
    </row>
    <row r="113" spans="1:29" x14ac:dyDescent="0.25">
      <c r="A113" t="s">
        <v>123</v>
      </c>
    </row>
    <row r="114" spans="1:29" x14ac:dyDescent="0.25">
      <c r="A114" t="s">
        <v>318</v>
      </c>
    </row>
    <row r="115" spans="1:29" x14ac:dyDescent="0.25">
      <c r="A115" t="s">
        <v>125</v>
      </c>
    </row>
    <row r="116" spans="1:29" x14ac:dyDescent="0.25">
      <c r="A116" t="s">
        <v>126</v>
      </c>
    </row>
    <row r="117" spans="1:29" x14ac:dyDescent="0.25">
      <c r="A117" s="165" t="s">
        <v>319</v>
      </c>
      <c r="B117" s="165"/>
      <c r="C117" s="165"/>
      <c r="D117" s="165"/>
    </row>
    <row r="118" spans="1:29" x14ac:dyDescent="0.25">
      <c r="A118" t="s">
        <v>320</v>
      </c>
    </row>
    <row r="119" spans="1:29" x14ac:dyDescent="0.25">
      <c r="A119" t="s">
        <v>321</v>
      </c>
    </row>
    <row r="120" spans="1:29" x14ac:dyDescent="0.25">
      <c r="A120" t="s">
        <v>322</v>
      </c>
    </row>
    <row r="121" spans="1:29" x14ac:dyDescent="0.25">
      <c r="A121" t="s">
        <v>323</v>
      </c>
    </row>
    <row r="122" spans="1:29" x14ac:dyDescent="0.25">
      <c r="A122" t="s">
        <v>324</v>
      </c>
    </row>
    <row r="124" spans="1:29" x14ac:dyDescent="0.25">
      <c r="A124" s="346" t="s">
        <v>328</v>
      </c>
      <c r="B124" s="346"/>
      <c r="C124" s="346"/>
      <c r="D124" s="346"/>
      <c r="E124" s="346"/>
      <c r="F124" s="346"/>
      <c r="G124" s="346"/>
      <c r="H124" s="346"/>
      <c r="I124" s="346"/>
      <c r="J124" s="346"/>
      <c r="K124" s="346"/>
      <c r="L124" s="346"/>
      <c r="M124" s="346"/>
      <c r="N124" s="346"/>
      <c r="O124" s="346"/>
      <c r="P124" s="346"/>
      <c r="Q124" s="346"/>
      <c r="R124" s="346"/>
      <c r="S124" s="346"/>
      <c r="T124" s="346"/>
      <c r="U124" s="346"/>
      <c r="V124" s="346"/>
      <c r="W124" s="346"/>
      <c r="X124" s="346"/>
      <c r="Y124" s="346"/>
      <c r="Z124" s="346"/>
      <c r="AA124" s="346"/>
      <c r="AB124" s="346"/>
      <c r="AC124" s="346"/>
    </row>
    <row r="125" spans="1:29" x14ac:dyDescent="0.25">
      <c r="A125" s="166" t="s">
        <v>329</v>
      </c>
      <c r="B125" s="166"/>
      <c r="C125" s="166"/>
      <c r="D125" s="166"/>
      <c r="E125" s="166"/>
      <c r="F125" s="166"/>
      <c r="G125" s="166"/>
      <c r="H125" s="166"/>
      <c r="I125" s="166"/>
      <c r="J125" s="166"/>
    </row>
    <row r="126" spans="1:29" x14ac:dyDescent="0.25">
      <c r="A126" s="166" t="s">
        <v>330</v>
      </c>
      <c r="B126" s="166"/>
      <c r="C126" s="166"/>
      <c r="D126" s="166"/>
      <c r="E126" s="166"/>
    </row>
    <row r="127" spans="1:29" x14ac:dyDescent="0.25">
      <c r="A127" t="s">
        <v>331</v>
      </c>
    </row>
    <row r="128" spans="1:29" x14ac:dyDescent="0.25">
      <c r="A128" t="s">
        <v>332</v>
      </c>
    </row>
    <row r="129" spans="1:8" x14ac:dyDescent="0.25">
      <c r="A129" t="s">
        <v>333</v>
      </c>
    </row>
    <row r="130" spans="1:8" x14ac:dyDescent="0.25">
      <c r="A130" s="166" t="s">
        <v>334</v>
      </c>
      <c r="B130" s="166"/>
      <c r="C130" s="166"/>
      <c r="D130" s="166"/>
      <c r="E130" s="166"/>
      <c r="F130" s="166"/>
    </row>
    <row r="131" spans="1:8" x14ac:dyDescent="0.25">
      <c r="A131" t="s">
        <v>335</v>
      </c>
    </row>
    <row r="132" spans="1:8" x14ac:dyDescent="0.25">
      <c r="A132" t="s">
        <v>336</v>
      </c>
    </row>
    <row r="133" spans="1:8" x14ac:dyDescent="0.25">
      <c r="A133" s="166" t="s">
        <v>337</v>
      </c>
      <c r="B133" s="166"/>
      <c r="C133" s="166"/>
      <c r="D133" s="166"/>
      <c r="E133" s="166"/>
      <c r="F133" s="166"/>
    </row>
    <row r="134" spans="1:8" x14ac:dyDescent="0.25">
      <c r="A134" s="166" t="s">
        <v>338</v>
      </c>
      <c r="B134" s="166"/>
      <c r="C134" s="166"/>
      <c r="D134" s="166"/>
      <c r="E134" s="166"/>
      <c r="F134" s="166"/>
    </row>
    <row r="135" spans="1:8" x14ac:dyDescent="0.25">
      <c r="A135" t="s">
        <v>339</v>
      </c>
    </row>
    <row r="136" spans="1:8" x14ac:dyDescent="0.25">
      <c r="A136" t="s">
        <v>340</v>
      </c>
    </row>
    <row r="137" spans="1:8" x14ac:dyDescent="0.25">
      <c r="A137" t="s">
        <v>341</v>
      </c>
    </row>
    <row r="138" spans="1:8" x14ac:dyDescent="0.25">
      <c r="A138" t="s">
        <v>342</v>
      </c>
    </row>
    <row r="139" spans="1:8" x14ac:dyDescent="0.25">
      <c r="A139" t="s">
        <v>343</v>
      </c>
    </row>
    <row r="140" spans="1:8" x14ac:dyDescent="0.25">
      <c r="A140" t="s">
        <v>344</v>
      </c>
    </row>
    <row r="141" spans="1:8" x14ac:dyDescent="0.25">
      <c r="A141" s="166" t="s">
        <v>345</v>
      </c>
      <c r="B141" s="166"/>
      <c r="C141" s="166"/>
      <c r="D141" s="166"/>
      <c r="E141" s="166"/>
      <c r="F141" s="166"/>
      <c r="G141" s="166"/>
      <c r="H141" s="166"/>
    </row>
    <row r="142" spans="1:8" x14ac:dyDescent="0.25">
      <c r="A142" s="166" t="s">
        <v>346</v>
      </c>
      <c r="B142" s="166"/>
      <c r="C142" s="166"/>
      <c r="D142" s="166"/>
      <c r="E142" s="166"/>
      <c r="F142" s="166"/>
      <c r="G142" s="166"/>
      <c r="H142" s="166"/>
    </row>
    <row r="143" spans="1:8" x14ac:dyDescent="0.25">
      <c r="A143" t="s">
        <v>347</v>
      </c>
    </row>
    <row r="144" spans="1:8" x14ac:dyDescent="0.25">
      <c r="A144" s="166" t="s">
        <v>348</v>
      </c>
      <c r="B144" s="166"/>
      <c r="C144" s="166"/>
      <c r="D144" s="166"/>
      <c r="E144" s="166"/>
      <c r="F144" s="166"/>
      <c r="G144" s="166"/>
    </row>
    <row r="145" spans="1:7" x14ac:dyDescent="0.25">
      <c r="A145" t="s">
        <v>349</v>
      </c>
    </row>
    <row r="146" spans="1:7" x14ac:dyDescent="0.25">
      <c r="A146" t="s">
        <v>350</v>
      </c>
    </row>
    <row r="147" spans="1:7" x14ac:dyDescent="0.25">
      <c r="A147" t="s">
        <v>351</v>
      </c>
    </row>
    <row r="148" spans="1:7" x14ac:dyDescent="0.25">
      <c r="A148" t="s">
        <v>352</v>
      </c>
    </row>
    <row r="149" spans="1:7" x14ac:dyDescent="0.25">
      <c r="A149" s="166" t="s">
        <v>353</v>
      </c>
      <c r="B149" s="166"/>
      <c r="C149" s="166"/>
      <c r="D149" s="166"/>
      <c r="E149" s="166"/>
      <c r="F149" s="166"/>
      <c r="G149" s="166"/>
    </row>
    <row r="150" spans="1:7" x14ac:dyDescent="0.25">
      <c r="A150" s="166" t="s">
        <v>354</v>
      </c>
      <c r="B150" s="166"/>
      <c r="C150" s="166"/>
      <c r="D150" s="166"/>
      <c r="E150" s="166"/>
      <c r="F150" s="166"/>
      <c r="G150" s="166"/>
    </row>
    <row r="151" spans="1:7" x14ac:dyDescent="0.25">
      <c r="A151" t="s">
        <v>355</v>
      </c>
    </row>
    <row r="152" spans="1:7" x14ac:dyDescent="0.25">
      <c r="A152" s="166" t="s">
        <v>356</v>
      </c>
      <c r="B152" s="166"/>
      <c r="C152" s="166"/>
      <c r="D152" s="166"/>
      <c r="E152" s="166"/>
      <c r="F152" s="166"/>
      <c r="G152" s="166"/>
    </row>
    <row r="153" spans="1:7" x14ac:dyDescent="0.25">
      <c r="A153" t="s">
        <v>357</v>
      </c>
    </row>
    <row r="154" spans="1:7" x14ac:dyDescent="0.25">
      <c r="A154" t="s">
        <v>358</v>
      </c>
    </row>
    <row r="155" spans="1:7" x14ac:dyDescent="0.25">
      <c r="A155" s="166" t="s">
        <v>359</v>
      </c>
      <c r="B155" s="166"/>
      <c r="C155" s="166"/>
      <c r="D155" s="166"/>
      <c r="E155" s="166"/>
    </row>
    <row r="156" spans="1:7" x14ac:dyDescent="0.25">
      <c r="A156" t="s">
        <v>360</v>
      </c>
    </row>
    <row r="157" spans="1:7" x14ac:dyDescent="0.25">
      <c r="A157" t="s">
        <v>361</v>
      </c>
    </row>
    <row r="158" spans="1:7" x14ac:dyDescent="0.25">
      <c r="A158" s="166" t="s">
        <v>362</v>
      </c>
      <c r="B158" s="166"/>
      <c r="C158" s="166"/>
      <c r="D158" s="166"/>
      <c r="E158" s="166"/>
      <c r="F158" s="166"/>
      <c r="G158" s="166"/>
    </row>
    <row r="159" spans="1:7" x14ac:dyDescent="0.25">
      <c r="A159" t="s">
        <v>363</v>
      </c>
    </row>
    <row r="160" spans="1:7" x14ac:dyDescent="0.25">
      <c r="A160" t="s">
        <v>364</v>
      </c>
    </row>
    <row r="161" spans="1:9" x14ac:dyDescent="0.25">
      <c r="A161" s="166" t="s">
        <v>365</v>
      </c>
      <c r="B161" s="166"/>
      <c r="C161" s="166"/>
      <c r="D161" s="166"/>
      <c r="E161" s="166"/>
      <c r="F161" s="166"/>
    </row>
    <row r="162" spans="1:9" x14ac:dyDescent="0.25">
      <c r="A162" t="s">
        <v>366</v>
      </c>
    </row>
    <row r="163" spans="1:9" x14ac:dyDescent="0.25">
      <c r="A163" t="s">
        <v>367</v>
      </c>
    </row>
    <row r="164" spans="1:9" x14ac:dyDescent="0.25">
      <c r="A164" t="s">
        <v>368</v>
      </c>
    </row>
    <row r="165" spans="1:9" x14ac:dyDescent="0.25">
      <c r="A165" s="166" t="s">
        <v>369</v>
      </c>
      <c r="B165" s="166"/>
      <c r="C165" s="166"/>
      <c r="D165" s="166"/>
      <c r="E165" s="166"/>
      <c r="F165" s="166"/>
      <c r="G165" s="166"/>
      <c r="H165" s="166"/>
      <c r="I165" s="166"/>
    </row>
    <row r="166" spans="1:9" x14ac:dyDescent="0.25">
      <c r="A166" s="166" t="s">
        <v>370</v>
      </c>
      <c r="B166" s="166"/>
      <c r="C166" s="166"/>
      <c r="D166" s="166"/>
      <c r="E166" s="166"/>
      <c r="F166" s="166"/>
    </row>
    <row r="167" spans="1:9" x14ac:dyDescent="0.25">
      <c r="A167" t="s">
        <v>371</v>
      </c>
    </row>
    <row r="168" spans="1:9" x14ac:dyDescent="0.25">
      <c r="A168" t="s">
        <v>372</v>
      </c>
    </row>
    <row r="169" spans="1:9" x14ac:dyDescent="0.25">
      <c r="A169" s="166" t="s">
        <v>373</v>
      </c>
      <c r="B169" s="166"/>
      <c r="C169" s="166"/>
      <c r="D169" s="166"/>
      <c r="E169" s="166"/>
    </row>
    <row r="170" spans="1:9" x14ac:dyDescent="0.25">
      <c r="A170" t="s">
        <v>374</v>
      </c>
    </row>
    <row r="171" spans="1:9" x14ac:dyDescent="0.25">
      <c r="A171" t="s">
        <v>375</v>
      </c>
    </row>
    <row r="172" spans="1:9" x14ac:dyDescent="0.25">
      <c r="A172" s="166" t="s">
        <v>376</v>
      </c>
      <c r="B172" s="166"/>
      <c r="C172" s="166"/>
      <c r="D172" s="166"/>
    </row>
    <row r="173" spans="1:9" x14ac:dyDescent="0.25">
      <c r="A173" t="s">
        <v>377</v>
      </c>
    </row>
    <row r="174" spans="1:9" x14ac:dyDescent="0.25">
      <c r="A174" t="s">
        <v>378</v>
      </c>
    </row>
    <row r="175" spans="1:9" x14ac:dyDescent="0.25">
      <c r="A175" t="s">
        <v>379</v>
      </c>
    </row>
    <row r="176" spans="1:9" x14ac:dyDescent="0.25">
      <c r="A176" s="166" t="s">
        <v>380</v>
      </c>
      <c r="B176" s="166"/>
      <c r="C176" s="166"/>
      <c r="D176" s="166"/>
      <c r="E176" s="166"/>
      <c r="F176" s="166"/>
      <c r="G176" s="166"/>
      <c r="H176" s="166"/>
    </row>
    <row r="177" spans="1:8" x14ac:dyDescent="0.25">
      <c r="A177" t="s">
        <v>381</v>
      </c>
    </row>
    <row r="178" spans="1:8" x14ac:dyDescent="0.25">
      <c r="A178" t="s">
        <v>382</v>
      </c>
    </row>
    <row r="179" spans="1:8" x14ac:dyDescent="0.25">
      <c r="A179" s="166" t="s">
        <v>383</v>
      </c>
      <c r="B179" s="166"/>
      <c r="C179" s="166"/>
      <c r="D179" s="166"/>
    </row>
    <row r="180" spans="1:8" x14ac:dyDescent="0.25">
      <c r="A180" t="s">
        <v>384</v>
      </c>
    </row>
    <row r="181" spans="1:8" x14ac:dyDescent="0.25">
      <c r="A181" t="s">
        <v>385</v>
      </c>
    </row>
    <row r="182" spans="1:8" x14ac:dyDescent="0.25">
      <c r="A182" t="s">
        <v>386</v>
      </c>
    </row>
    <row r="183" spans="1:8" x14ac:dyDescent="0.25">
      <c r="A183" s="166" t="s">
        <v>387</v>
      </c>
      <c r="B183" s="166"/>
      <c r="C183" s="166"/>
      <c r="D183" s="166"/>
      <c r="E183" s="166"/>
      <c r="F183" s="166"/>
    </row>
    <row r="184" spans="1:8" x14ac:dyDescent="0.25">
      <c r="A184" s="166" t="s">
        <v>388</v>
      </c>
      <c r="B184" s="166"/>
      <c r="C184" s="166"/>
      <c r="D184" s="166"/>
      <c r="E184" s="166"/>
    </row>
    <row r="185" spans="1:8" x14ac:dyDescent="0.25">
      <c r="A185" t="s">
        <v>389</v>
      </c>
    </row>
    <row r="186" spans="1:8" x14ac:dyDescent="0.25">
      <c r="A186" t="s">
        <v>390</v>
      </c>
    </row>
    <row r="187" spans="1:8" x14ac:dyDescent="0.25">
      <c r="A187" s="166" t="s">
        <v>391</v>
      </c>
      <c r="B187" s="166"/>
      <c r="C187" s="166"/>
      <c r="D187" s="166"/>
      <c r="E187" s="166"/>
      <c r="F187" s="166"/>
      <c r="G187" s="166"/>
      <c r="H187" s="166"/>
    </row>
    <row r="188" spans="1:8" x14ac:dyDescent="0.25">
      <c r="A188" s="166" t="s">
        <v>392</v>
      </c>
      <c r="B188" s="166"/>
      <c r="C188" s="166"/>
      <c r="D188" s="166"/>
      <c r="E188" s="166"/>
      <c r="F188" s="166"/>
      <c r="G188" s="166"/>
      <c r="H188" s="166"/>
    </row>
    <row r="189" spans="1:8" x14ac:dyDescent="0.25">
      <c r="A189" t="s">
        <v>393</v>
      </c>
    </row>
    <row r="190" spans="1:8" x14ac:dyDescent="0.25">
      <c r="A190" t="s">
        <v>394</v>
      </c>
    </row>
    <row r="191" spans="1:8" x14ac:dyDescent="0.25">
      <c r="A191" t="s">
        <v>395</v>
      </c>
    </row>
    <row r="193" spans="1:29" x14ac:dyDescent="0.25">
      <c r="A193" s="347" t="s">
        <v>396</v>
      </c>
      <c r="B193" s="347"/>
      <c r="C193" s="347"/>
      <c r="D193" s="347"/>
      <c r="E193" s="347"/>
      <c r="F193" s="347"/>
      <c r="G193" s="347"/>
      <c r="H193" s="347"/>
      <c r="I193" s="347"/>
      <c r="J193" s="347"/>
      <c r="K193" s="347"/>
      <c r="L193" s="347"/>
      <c r="M193" s="347"/>
      <c r="N193" s="347"/>
      <c r="O193" s="347"/>
      <c r="P193" s="347"/>
      <c r="Q193" s="347"/>
      <c r="R193" s="347"/>
      <c r="S193" s="347"/>
      <c r="T193" s="347"/>
      <c r="U193" s="347"/>
      <c r="V193" s="347"/>
      <c r="W193" s="347"/>
      <c r="X193" s="347"/>
      <c r="Y193" s="347"/>
      <c r="Z193" s="347"/>
      <c r="AA193" s="347"/>
      <c r="AB193" s="347"/>
      <c r="AC193" s="347"/>
    </row>
    <row r="194" spans="1:29" x14ac:dyDescent="0.25">
      <c r="A194" s="170" t="s">
        <v>397</v>
      </c>
      <c r="B194" s="170"/>
      <c r="C194" s="170"/>
      <c r="D194" s="170"/>
      <c r="E194" s="170"/>
      <c r="F194" s="170"/>
      <c r="G194" s="170"/>
      <c r="H194" s="170"/>
      <c r="I194" s="170"/>
      <c r="J194" s="170"/>
    </row>
    <row r="195" spans="1:29" x14ac:dyDescent="0.25">
      <c r="A195" t="s">
        <v>137</v>
      </c>
    </row>
    <row r="196" spans="1:29" x14ac:dyDescent="0.25">
      <c r="A196" t="s">
        <v>138</v>
      </c>
    </row>
    <row r="197" spans="1:29" x14ac:dyDescent="0.25">
      <c r="A197" t="s">
        <v>139</v>
      </c>
    </row>
    <row r="198" spans="1:29" x14ac:dyDescent="0.25">
      <c r="A198" t="s">
        <v>140</v>
      </c>
    </row>
    <row r="199" spans="1:29" x14ac:dyDescent="0.25">
      <c r="A199" t="s">
        <v>141</v>
      </c>
    </row>
    <row r="200" spans="1:29" x14ac:dyDescent="0.25">
      <c r="A200" s="170" t="s">
        <v>398</v>
      </c>
      <c r="B200" s="170"/>
      <c r="C200" s="170"/>
      <c r="D200" s="170"/>
      <c r="E200" s="170"/>
      <c r="F200" s="170"/>
      <c r="G200" s="170"/>
      <c r="H200" s="170"/>
      <c r="I200" s="170"/>
      <c r="J200" s="170"/>
    </row>
    <row r="201" spans="1:29" x14ac:dyDescent="0.25">
      <c r="A201" t="s">
        <v>399</v>
      </c>
    </row>
    <row r="202" spans="1:29" x14ac:dyDescent="0.25">
      <c r="A202" t="s">
        <v>400</v>
      </c>
    </row>
    <row r="203" spans="1:29" x14ac:dyDescent="0.25">
      <c r="A203" t="s">
        <v>401</v>
      </c>
    </row>
    <row r="204" spans="1:29" x14ac:dyDescent="0.25">
      <c r="A204" t="s">
        <v>402</v>
      </c>
    </row>
    <row r="205" spans="1:29" x14ac:dyDescent="0.25">
      <c r="A205" s="170" t="s">
        <v>403</v>
      </c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</row>
    <row r="206" spans="1:29" x14ac:dyDescent="0.25">
      <c r="A206" t="s">
        <v>142</v>
      </c>
    </row>
    <row r="207" spans="1:29" x14ac:dyDescent="0.25">
      <c r="A207" t="s">
        <v>144</v>
      </c>
    </row>
    <row r="208" spans="1:29" x14ac:dyDescent="0.25">
      <c r="A208" t="s">
        <v>404</v>
      </c>
    </row>
    <row r="209" spans="1:12" x14ac:dyDescent="0.25">
      <c r="A209" t="s">
        <v>146</v>
      </c>
    </row>
    <row r="210" spans="1:12" x14ac:dyDescent="0.25">
      <c r="A210" t="s">
        <v>147</v>
      </c>
    </row>
    <row r="211" spans="1:12" x14ac:dyDescent="0.25">
      <c r="A211" t="s">
        <v>148</v>
      </c>
    </row>
    <row r="212" spans="1:12" x14ac:dyDescent="0.25">
      <c r="A212" s="170" t="s">
        <v>405</v>
      </c>
      <c r="B212" s="170"/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</row>
    <row r="213" spans="1:12" x14ac:dyDescent="0.25">
      <c r="A213" t="s">
        <v>149</v>
      </c>
    </row>
    <row r="214" spans="1:12" x14ac:dyDescent="0.25">
      <c r="A214" t="s">
        <v>150</v>
      </c>
    </row>
    <row r="215" spans="1:12" x14ac:dyDescent="0.25">
      <c r="A215" t="s">
        <v>151</v>
      </c>
    </row>
    <row r="216" spans="1:12" x14ac:dyDescent="0.25">
      <c r="A216" t="s">
        <v>152</v>
      </c>
    </row>
    <row r="217" spans="1:12" x14ac:dyDescent="0.25">
      <c r="A217" t="s">
        <v>153</v>
      </c>
    </row>
    <row r="218" spans="1:12" x14ac:dyDescent="0.25">
      <c r="A218" s="170" t="s">
        <v>406</v>
      </c>
      <c r="B218" s="170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</row>
    <row r="219" spans="1:12" x14ac:dyDescent="0.25">
      <c r="A219" t="s">
        <v>154</v>
      </c>
    </row>
    <row r="220" spans="1:12" x14ac:dyDescent="0.25">
      <c r="A220" t="s">
        <v>155</v>
      </c>
    </row>
    <row r="221" spans="1:12" x14ac:dyDescent="0.25">
      <c r="A221" t="s">
        <v>156</v>
      </c>
    </row>
    <row r="222" spans="1:12" x14ac:dyDescent="0.25">
      <c r="A222" t="s">
        <v>157</v>
      </c>
    </row>
    <row r="223" spans="1:12" x14ac:dyDescent="0.25">
      <c r="A223" t="s">
        <v>158</v>
      </c>
    </row>
    <row r="224" spans="1:12" x14ac:dyDescent="0.25">
      <c r="A224" s="170" t="s">
        <v>407</v>
      </c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1:29" x14ac:dyDescent="0.25">
      <c r="A225" t="s">
        <v>159</v>
      </c>
    </row>
    <row r="226" spans="1:29" x14ac:dyDescent="0.25">
      <c r="A226" t="s">
        <v>160</v>
      </c>
    </row>
    <row r="227" spans="1:29" x14ac:dyDescent="0.25">
      <c r="A227" t="s">
        <v>408</v>
      </c>
    </row>
    <row r="228" spans="1:29" x14ac:dyDescent="0.25">
      <c r="A228" t="s">
        <v>162</v>
      </c>
    </row>
    <row r="229" spans="1:29" x14ac:dyDescent="0.25">
      <c r="A229" s="170" t="s">
        <v>409</v>
      </c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</row>
    <row r="230" spans="1:29" x14ac:dyDescent="0.25">
      <c r="A230" t="s">
        <v>163</v>
      </c>
    </row>
    <row r="231" spans="1:29" x14ac:dyDescent="0.25">
      <c r="A231" t="s">
        <v>165</v>
      </c>
    </row>
    <row r="232" spans="1:29" x14ac:dyDescent="0.25">
      <c r="A232" t="s">
        <v>166</v>
      </c>
    </row>
    <row r="233" spans="1:29" x14ac:dyDescent="0.25">
      <c r="A233" t="s">
        <v>168</v>
      </c>
    </row>
    <row r="235" spans="1:29" x14ac:dyDescent="0.25">
      <c r="A235" s="348" t="s">
        <v>410</v>
      </c>
      <c r="B235" s="348"/>
      <c r="C235" s="348"/>
      <c r="D235" s="348"/>
      <c r="E235" s="348"/>
      <c r="F235" s="348"/>
      <c r="G235" s="348"/>
      <c r="H235" s="348"/>
      <c r="I235" s="348"/>
      <c r="J235" s="348"/>
      <c r="K235" s="348"/>
      <c r="L235" s="348"/>
      <c r="M235" s="348"/>
      <c r="N235" s="348"/>
      <c r="O235" s="348"/>
      <c r="P235" s="348"/>
      <c r="Q235" s="348"/>
      <c r="R235" s="348"/>
      <c r="S235" s="348"/>
      <c r="T235" s="348"/>
      <c r="U235" s="348"/>
      <c r="V235" s="348"/>
      <c r="W235" s="348"/>
      <c r="X235" s="348"/>
      <c r="Y235" s="348"/>
      <c r="Z235" s="348"/>
      <c r="AA235" s="348"/>
      <c r="AB235" s="348"/>
      <c r="AC235" s="348"/>
    </row>
    <row r="236" spans="1:29" x14ac:dyDescent="0.25">
      <c r="A236" s="167" t="s">
        <v>411</v>
      </c>
      <c r="B236" s="167"/>
      <c r="C236" s="167"/>
      <c r="D236" s="167"/>
    </row>
    <row r="237" spans="1:29" x14ac:dyDescent="0.25">
      <c r="A237" t="s">
        <v>412</v>
      </c>
    </row>
    <row r="238" spans="1:29" x14ac:dyDescent="0.25">
      <c r="A238" t="s">
        <v>413</v>
      </c>
    </row>
    <row r="239" spans="1:29" x14ac:dyDescent="0.25">
      <c r="A239" t="s">
        <v>414</v>
      </c>
    </row>
    <row r="240" spans="1:29" x14ac:dyDescent="0.25">
      <c r="A240" t="s">
        <v>415</v>
      </c>
    </row>
    <row r="241" spans="1:7" x14ac:dyDescent="0.25">
      <c r="A241" s="167" t="s">
        <v>416</v>
      </c>
      <c r="B241" s="167"/>
      <c r="C241" s="167"/>
      <c r="D241" s="167"/>
      <c r="E241" s="167"/>
      <c r="F241" s="167"/>
      <c r="G241" s="167"/>
    </row>
    <row r="242" spans="1:7" x14ac:dyDescent="0.25">
      <c r="A242" t="s">
        <v>417</v>
      </c>
    </row>
    <row r="243" spans="1:7" x14ac:dyDescent="0.25">
      <c r="A243" t="s">
        <v>418</v>
      </c>
    </row>
    <row r="244" spans="1:7" x14ac:dyDescent="0.25">
      <c r="A244" t="s">
        <v>419</v>
      </c>
    </row>
    <row r="245" spans="1:7" x14ac:dyDescent="0.25">
      <c r="A245" t="s">
        <v>420</v>
      </c>
    </row>
    <row r="246" spans="1:7" x14ac:dyDescent="0.25">
      <c r="A246" t="s">
        <v>421</v>
      </c>
    </row>
    <row r="247" spans="1:7" x14ac:dyDescent="0.25">
      <c r="A247" t="s">
        <v>422</v>
      </c>
    </row>
    <row r="248" spans="1:7" x14ac:dyDescent="0.25">
      <c r="A248" t="s">
        <v>423</v>
      </c>
    </row>
    <row r="249" spans="1:7" x14ac:dyDescent="0.25">
      <c r="A249" s="167" t="s">
        <v>424</v>
      </c>
      <c r="B249" s="167"/>
      <c r="C249" s="167"/>
      <c r="D249" s="167"/>
    </row>
    <row r="250" spans="1:7" x14ac:dyDescent="0.25">
      <c r="A250" t="s">
        <v>425</v>
      </c>
    </row>
    <row r="251" spans="1:7" x14ac:dyDescent="0.25">
      <c r="A251" t="s">
        <v>426</v>
      </c>
    </row>
    <row r="252" spans="1:7" x14ac:dyDescent="0.25">
      <c r="A252" t="s">
        <v>427</v>
      </c>
    </row>
    <row r="253" spans="1:7" x14ac:dyDescent="0.25">
      <c r="A253" t="s">
        <v>428</v>
      </c>
    </row>
    <row r="254" spans="1:7" x14ac:dyDescent="0.25">
      <c r="A254" t="s">
        <v>429</v>
      </c>
    </row>
    <row r="255" spans="1:7" x14ac:dyDescent="0.25">
      <c r="A255" s="167" t="s">
        <v>430</v>
      </c>
      <c r="B255" s="167"/>
      <c r="C255" s="167"/>
    </row>
    <row r="256" spans="1:7" x14ac:dyDescent="0.25">
      <c r="A256" t="s">
        <v>431</v>
      </c>
    </row>
    <row r="257" spans="1:29" x14ac:dyDescent="0.25">
      <c r="A257" t="s">
        <v>432</v>
      </c>
    </row>
    <row r="258" spans="1:29" x14ac:dyDescent="0.25">
      <c r="A258" t="s">
        <v>433</v>
      </c>
    </row>
    <row r="259" spans="1:29" x14ac:dyDescent="0.25">
      <c r="A259" t="s">
        <v>434</v>
      </c>
    </row>
    <row r="260" spans="1:29" x14ac:dyDescent="0.25">
      <c r="A260" s="167" t="s">
        <v>435</v>
      </c>
      <c r="B260" s="167"/>
      <c r="C260" s="167"/>
    </row>
    <row r="261" spans="1:29" x14ac:dyDescent="0.25">
      <c r="A261" t="s">
        <v>436</v>
      </c>
    </row>
    <row r="262" spans="1:29" x14ac:dyDescent="0.25">
      <c r="A262" t="s">
        <v>437</v>
      </c>
    </row>
    <row r="263" spans="1:29" x14ac:dyDescent="0.25">
      <c r="A263" t="s">
        <v>438</v>
      </c>
    </row>
    <row r="264" spans="1:29" x14ac:dyDescent="0.25">
      <c r="A264" t="s">
        <v>439</v>
      </c>
    </row>
    <row r="265" spans="1:29" x14ac:dyDescent="0.25">
      <c r="A265" s="167" t="s">
        <v>440</v>
      </c>
      <c r="B265" s="167"/>
      <c r="C265" s="167"/>
      <c r="D265" s="167"/>
    </row>
    <row r="266" spans="1:29" x14ac:dyDescent="0.25">
      <c r="A266" t="s">
        <v>441</v>
      </c>
    </row>
    <row r="267" spans="1:29" x14ac:dyDescent="0.25">
      <c r="A267" t="s">
        <v>442</v>
      </c>
    </row>
    <row r="268" spans="1:29" x14ac:dyDescent="0.25">
      <c r="A268" t="s">
        <v>443</v>
      </c>
    </row>
    <row r="269" spans="1:29" x14ac:dyDescent="0.25">
      <c r="A269" t="s">
        <v>444</v>
      </c>
    </row>
    <row r="270" spans="1:29" x14ac:dyDescent="0.25">
      <c r="A270" t="s">
        <v>445</v>
      </c>
    </row>
    <row r="272" spans="1:29" x14ac:dyDescent="0.25">
      <c r="A272" s="347" t="s">
        <v>446</v>
      </c>
      <c r="B272" s="347"/>
      <c r="C272" s="347"/>
      <c r="D272" s="347"/>
      <c r="E272" s="347"/>
      <c r="F272" s="347"/>
      <c r="G272" s="347"/>
      <c r="H272" s="347"/>
      <c r="I272" s="347"/>
      <c r="J272" s="347"/>
      <c r="K272" s="347"/>
      <c r="L272" s="347"/>
      <c r="M272" s="347"/>
      <c r="N272" s="347"/>
      <c r="O272" s="347"/>
      <c r="P272" s="347"/>
      <c r="Q272" s="347"/>
      <c r="R272" s="347"/>
      <c r="S272" s="347"/>
      <c r="T272" s="347"/>
      <c r="U272" s="347"/>
      <c r="V272" s="347"/>
      <c r="W272" s="347"/>
      <c r="X272" s="347"/>
      <c r="Y272" s="347"/>
      <c r="Z272" s="347"/>
      <c r="AA272" s="347"/>
      <c r="AB272" s="347"/>
      <c r="AC272" s="347"/>
    </row>
    <row r="273" spans="1:5" x14ac:dyDescent="0.25">
      <c r="A273" s="170" t="s">
        <v>447</v>
      </c>
      <c r="B273" s="170"/>
      <c r="C273" s="170"/>
      <c r="D273" s="170"/>
      <c r="E273" s="170"/>
    </row>
    <row r="274" spans="1:5" x14ac:dyDescent="0.25">
      <c r="A274" t="s">
        <v>448</v>
      </c>
    </row>
    <row r="275" spans="1:5" x14ac:dyDescent="0.25">
      <c r="A275" t="s">
        <v>449</v>
      </c>
    </row>
    <row r="276" spans="1:5" x14ac:dyDescent="0.25">
      <c r="A276" t="s">
        <v>450</v>
      </c>
    </row>
    <row r="277" spans="1:5" x14ac:dyDescent="0.25">
      <c r="A277" t="s">
        <v>451</v>
      </c>
    </row>
    <row r="278" spans="1:5" x14ac:dyDescent="0.25">
      <c r="A278" t="s">
        <v>452</v>
      </c>
    </row>
    <row r="279" spans="1:5" x14ac:dyDescent="0.25">
      <c r="A279" t="s">
        <v>453</v>
      </c>
    </row>
    <row r="280" spans="1:5" x14ac:dyDescent="0.25">
      <c r="A280" t="s">
        <v>454</v>
      </c>
    </row>
    <row r="281" spans="1:5" x14ac:dyDescent="0.25">
      <c r="A281" t="s">
        <v>455</v>
      </c>
    </row>
    <row r="282" spans="1:5" x14ac:dyDescent="0.25">
      <c r="A282" t="s">
        <v>456</v>
      </c>
    </row>
    <row r="283" spans="1:5" x14ac:dyDescent="0.25">
      <c r="A283" t="s">
        <v>457</v>
      </c>
    </row>
    <row r="284" spans="1:5" x14ac:dyDescent="0.25">
      <c r="A284" t="s">
        <v>458</v>
      </c>
    </row>
    <row r="285" spans="1:5" x14ac:dyDescent="0.25">
      <c r="A285" t="s">
        <v>459</v>
      </c>
    </row>
    <row r="286" spans="1:5" x14ac:dyDescent="0.25">
      <c r="A286" t="s">
        <v>460</v>
      </c>
    </row>
    <row r="287" spans="1:5" x14ac:dyDescent="0.25">
      <c r="A287" t="s">
        <v>461</v>
      </c>
    </row>
    <row r="288" spans="1:5" x14ac:dyDescent="0.25">
      <c r="A288" t="s">
        <v>462</v>
      </c>
    </row>
    <row r="289" spans="1:29" x14ac:dyDescent="0.25">
      <c r="A289" t="s">
        <v>463</v>
      </c>
    </row>
    <row r="290" spans="1:29" x14ac:dyDescent="0.25">
      <c r="A290" t="s">
        <v>464</v>
      </c>
    </row>
    <row r="291" spans="1:29" x14ac:dyDescent="0.25">
      <c r="A291" s="170" t="s">
        <v>465</v>
      </c>
      <c r="B291" s="170"/>
      <c r="C291" s="170"/>
      <c r="D291" s="170"/>
      <c r="E291" s="170"/>
    </row>
    <row r="292" spans="1:29" x14ac:dyDescent="0.25">
      <c r="A292" t="s">
        <v>466</v>
      </c>
    </row>
    <row r="293" spans="1:29" x14ac:dyDescent="0.25">
      <c r="A293" t="s">
        <v>467</v>
      </c>
    </row>
    <row r="294" spans="1:29" x14ac:dyDescent="0.25">
      <c r="A294" t="s">
        <v>468</v>
      </c>
    </row>
    <row r="295" spans="1:29" x14ac:dyDescent="0.25">
      <c r="A295" t="s">
        <v>469</v>
      </c>
    </row>
    <row r="297" spans="1:29" x14ac:dyDescent="0.25">
      <c r="A297" s="349" t="s">
        <v>470</v>
      </c>
      <c r="B297" s="349"/>
      <c r="C297" s="349"/>
      <c r="D297" s="349"/>
      <c r="E297" s="349"/>
      <c r="F297" s="349"/>
      <c r="G297" s="349"/>
      <c r="H297" s="349"/>
      <c r="I297" s="349"/>
      <c r="J297" s="349"/>
      <c r="K297" s="349"/>
      <c r="L297" s="349"/>
      <c r="M297" s="349"/>
      <c r="N297" s="349"/>
      <c r="O297" s="349"/>
      <c r="P297" s="349"/>
      <c r="Q297" s="349"/>
      <c r="R297" s="349"/>
      <c r="S297" s="349"/>
      <c r="T297" s="349"/>
      <c r="U297" s="349"/>
      <c r="V297" s="349"/>
      <c r="W297" s="349"/>
      <c r="X297" s="349"/>
      <c r="Y297" s="349"/>
      <c r="Z297" s="349"/>
      <c r="AA297" s="349"/>
      <c r="AB297" s="349"/>
      <c r="AC297" s="349"/>
    </row>
    <row r="298" spans="1:29" x14ac:dyDescent="0.25">
      <c r="A298" s="168" t="s">
        <v>471</v>
      </c>
      <c r="B298" s="168"/>
      <c r="C298" s="168"/>
      <c r="D298" s="168"/>
      <c r="E298" s="168"/>
      <c r="F298" s="168"/>
      <c r="G298" s="168"/>
    </row>
    <row r="299" spans="1:29" x14ac:dyDescent="0.25">
      <c r="A299" t="s">
        <v>472</v>
      </c>
    </row>
    <row r="300" spans="1:29" x14ac:dyDescent="0.25">
      <c r="A300" t="s">
        <v>473</v>
      </c>
    </row>
    <row r="301" spans="1:29" x14ac:dyDescent="0.25">
      <c r="A301" t="s">
        <v>474</v>
      </c>
    </row>
    <row r="302" spans="1:29" x14ac:dyDescent="0.25">
      <c r="A302" t="s">
        <v>475</v>
      </c>
    </row>
    <row r="303" spans="1:29" x14ac:dyDescent="0.25">
      <c r="A303" t="s">
        <v>476</v>
      </c>
    </row>
    <row r="304" spans="1:29" x14ac:dyDescent="0.25">
      <c r="A304" t="s">
        <v>477</v>
      </c>
    </row>
    <row r="305" spans="1:29" x14ac:dyDescent="0.25">
      <c r="A305" t="s">
        <v>478</v>
      </c>
    </row>
    <row r="306" spans="1:29" x14ac:dyDescent="0.25">
      <c r="A306" t="s">
        <v>479</v>
      </c>
    </row>
    <row r="307" spans="1:29" x14ac:dyDescent="0.25">
      <c r="A307" s="168" t="s">
        <v>480</v>
      </c>
      <c r="B307" s="168"/>
      <c r="C307" s="168"/>
      <c r="D307" s="168"/>
    </row>
    <row r="308" spans="1:29" x14ac:dyDescent="0.25">
      <c r="A308" t="s">
        <v>481</v>
      </c>
    </row>
    <row r="309" spans="1:29" x14ac:dyDescent="0.25">
      <c r="A309" t="s">
        <v>482</v>
      </c>
    </row>
    <row r="310" spans="1:29" x14ac:dyDescent="0.25">
      <c r="A310" t="s">
        <v>483</v>
      </c>
    </row>
    <row r="311" spans="1:29" x14ac:dyDescent="0.25">
      <c r="A311" t="s">
        <v>484</v>
      </c>
    </row>
    <row r="312" spans="1:29" x14ac:dyDescent="0.25">
      <c r="A312" t="s">
        <v>485</v>
      </c>
    </row>
    <row r="313" spans="1:29" x14ac:dyDescent="0.25">
      <c r="A313" s="168" t="s">
        <v>486</v>
      </c>
      <c r="B313" s="168"/>
      <c r="C313" s="168"/>
      <c r="D313" s="168"/>
      <c r="E313" s="168"/>
      <c r="F313" s="168"/>
    </row>
    <row r="314" spans="1:29" x14ac:dyDescent="0.25">
      <c r="A314" t="s">
        <v>487</v>
      </c>
    </row>
    <row r="315" spans="1:29" x14ac:dyDescent="0.25">
      <c r="A315" t="s">
        <v>488</v>
      </c>
    </row>
    <row r="316" spans="1:29" x14ac:dyDescent="0.25">
      <c r="A316" t="s">
        <v>489</v>
      </c>
    </row>
    <row r="317" spans="1:29" x14ac:dyDescent="0.25">
      <c r="A317" t="s">
        <v>490</v>
      </c>
    </row>
    <row r="319" spans="1:29" x14ac:dyDescent="0.25">
      <c r="A319" s="345" t="s">
        <v>491</v>
      </c>
      <c r="B319" s="345"/>
      <c r="C319" s="345"/>
      <c r="D319" s="345"/>
      <c r="E319" s="345"/>
      <c r="F319" s="345"/>
      <c r="G319" s="345"/>
      <c r="H319" s="345"/>
      <c r="I319" s="345"/>
      <c r="J319" s="345"/>
      <c r="K319" s="345"/>
      <c r="L319" s="345"/>
      <c r="M319" s="345"/>
      <c r="N319" s="345"/>
      <c r="O319" s="345"/>
      <c r="P319" s="345"/>
      <c r="Q319" s="345"/>
      <c r="R319" s="345"/>
      <c r="S319" s="345"/>
      <c r="T319" s="345"/>
      <c r="U319" s="345"/>
      <c r="V319" s="345"/>
      <c r="W319" s="345"/>
      <c r="X319" s="345"/>
      <c r="Y319" s="345"/>
      <c r="Z319" s="345"/>
      <c r="AA319" s="345"/>
      <c r="AB319" s="345"/>
      <c r="AC319" s="345"/>
    </row>
    <row r="320" spans="1:29" x14ac:dyDescent="0.25">
      <c r="A320" s="165" t="s">
        <v>492</v>
      </c>
      <c r="B320" s="165"/>
      <c r="C320" s="165"/>
      <c r="D320" s="165"/>
      <c r="E320" s="165"/>
      <c r="F320" s="165"/>
    </row>
    <row r="321" spans="1:8" x14ac:dyDescent="0.25">
      <c r="A321" t="s">
        <v>493</v>
      </c>
    </row>
    <row r="322" spans="1:8" x14ac:dyDescent="0.25">
      <c r="A322" t="s">
        <v>494</v>
      </c>
    </row>
    <row r="323" spans="1:8" x14ac:dyDescent="0.25">
      <c r="A323" t="s">
        <v>495</v>
      </c>
    </row>
    <row r="324" spans="1:8" x14ac:dyDescent="0.25">
      <c r="A324" t="s">
        <v>496</v>
      </c>
    </row>
    <row r="325" spans="1:8" x14ac:dyDescent="0.25">
      <c r="A325" t="s">
        <v>497</v>
      </c>
    </row>
    <row r="326" spans="1:8" x14ac:dyDescent="0.25">
      <c r="A326" s="165" t="s">
        <v>498</v>
      </c>
      <c r="B326" s="165"/>
      <c r="C326" s="165"/>
      <c r="D326" s="165"/>
      <c r="E326" s="165"/>
      <c r="F326" s="165"/>
      <c r="G326" s="165"/>
      <c r="H326" s="165"/>
    </row>
    <row r="327" spans="1:8" x14ac:dyDescent="0.25">
      <c r="A327" t="s">
        <v>499</v>
      </c>
    </row>
    <row r="328" spans="1:8" x14ac:dyDescent="0.25">
      <c r="A328" t="s">
        <v>500</v>
      </c>
    </row>
    <row r="329" spans="1:8" x14ac:dyDescent="0.25">
      <c r="A329" t="s">
        <v>501</v>
      </c>
    </row>
    <row r="330" spans="1:8" x14ac:dyDescent="0.25">
      <c r="A330" t="s">
        <v>502</v>
      </c>
    </row>
    <row r="331" spans="1:8" x14ac:dyDescent="0.25">
      <c r="A331" t="s">
        <v>503</v>
      </c>
    </row>
    <row r="332" spans="1:8" x14ac:dyDescent="0.25">
      <c r="A332" t="s">
        <v>504</v>
      </c>
    </row>
    <row r="333" spans="1:8" x14ac:dyDescent="0.25">
      <c r="A333" s="165" t="s">
        <v>505</v>
      </c>
      <c r="B333" s="165"/>
      <c r="C333" s="165"/>
      <c r="D333" s="165"/>
      <c r="E333" s="165"/>
      <c r="F333" s="165"/>
    </row>
    <row r="334" spans="1:8" x14ac:dyDescent="0.25">
      <c r="A334" t="s">
        <v>506</v>
      </c>
    </row>
    <row r="335" spans="1:8" x14ac:dyDescent="0.25">
      <c r="A335" t="s">
        <v>507</v>
      </c>
    </row>
    <row r="336" spans="1:8" x14ac:dyDescent="0.25">
      <c r="A336" t="s">
        <v>508</v>
      </c>
    </row>
    <row r="337" spans="1:29" x14ac:dyDescent="0.25">
      <c r="A337" t="s">
        <v>509</v>
      </c>
    </row>
    <row r="338" spans="1:29" x14ac:dyDescent="0.25">
      <c r="A338" t="s">
        <v>510</v>
      </c>
    </row>
    <row r="339" spans="1:29" x14ac:dyDescent="0.25">
      <c r="A339" s="165" t="s">
        <v>511</v>
      </c>
      <c r="B339" s="165"/>
      <c r="C339" s="165"/>
      <c r="D339" s="165"/>
      <c r="E339" s="165"/>
    </row>
    <row r="340" spans="1:29" x14ac:dyDescent="0.25">
      <c r="A340" t="s">
        <v>512</v>
      </c>
    </row>
    <row r="341" spans="1:29" x14ac:dyDescent="0.25">
      <c r="A341" t="s">
        <v>513</v>
      </c>
    </row>
    <row r="342" spans="1:29" x14ac:dyDescent="0.25">
      <c r="A342" t="s">
        <v>514</v>
      </c>
    </row>
    <row r="343" spans="1:29" x14ac:dyDescent="0.25">
      <c r="A343" t="s">
        <v>515</v>
      </c>
    </row>
    <row r="344" spans="1:29" x14ac:dyDescent="0.25">
      <c r="A344" t="s">
        <v>516</v>
      </c>
    </row>
    <row r="346" spans="1:29" x14ac:dyDescent="0.25">
      <c r="A346" s="343" t="s">
        <v>517</v>
      </c>
      <c r="B346" s="343"/>
      <c r="C346" s="343"/>
      <c r="D346" s="343"/>
      <c r="E346" s="343"/>
      <c r="F346" s="343"/>
      <c r="G346" s="343"/>
      <c r="H346" s="343"/>
      <c r="I346" s="343"/>
      <c r="J346" s="343"/>
      <c r="K346" s="343"/>
      <c r="L346" s="343"/>
      <c r="M346" s="343"/>
      <c r="N346" s="343"/>
      <c r="O346" s="343"/>
      <c r="P346" s="343"/>
      <c r="Q346" s="343"/>
      <c r="R346" s="343"/>
      <c r="S346" s="343"/>
      <c r="T346" s="343"/>
      <c r="U346" s="343"/>
      <c r="V346" s="343"/>
      <c r="W346" s="343"/>
      <c r="X346" s="343"/>
      <c r="Y346" s="343"/>
      <c r="Z346" s="343"/>
      <c r="AA346" s="343"/>
      <c r="AB346" s="343"/>
      <c r="AC346" s="343"/>
    </row>
    <row r="347" spans="1:29" x14ac:dyDescent="0.25">
      <c r="A347" s="169" t="s">
        <v>518</v>
      </c>
      <c r="B347" s="169"/>
      <c r="C347" s="169"/>
      <c r="D347" s="169"/>
      <c r="E347" s="169"/>
      <c r="F347" s="169"/>
      <c r="G347" s="169"/>
      <c r="H347" s="169"/>
    </row>
    <row r="348" spans="1:29" x14ac:dyDescent="0.25">
      <c r="A348" s="169" t="s">
        <v>519</v>
      </c>
      <c r="B348" s="169"/>
      <c r="C348" s="169"/>
      <c r="D348" s="169"/>
      <c r="E348" s="169"/>
      <c r="F348" s="169"/>
      <c r="G348" s="169"/>
      <c r="H348" s="169"/>
    </row>
    <row r="349" spans="1:29" x14ac:dyDescent="0.25">
      <c r="A349" t="s">
        <v>520</v>
      </c>
    </row>
    <row r="350" spans="1:29" x14ac:dyDescent="0.25">
      <c r="A350" t="s">
        <v>521</v>
      </c>
    </row>
    <row r="351" spans="1:29" x14ac:dyDescent="0.25">
      <c r="A351" t="s">
        <v>522</v>
      </c>
    </row>
    <row r="352" spans="1:29" x14ac:dyDescent="0.25">
      <c r="A352" t="s">
        <v>523</v>
      </c>
    </row>
    <row r="353" spans="1:12" x14ac:dyDescent="0.25">
      <c r="A353" t="s">
        <v>524</v>
      </c>
    </row>
    <row r="354" spans="1:12" x14ac:dyDescent="0.25">
      <c r="A354" s="169" t="s">
        <v>525</v>
      </c>
      <c r="B354" s="169"/>
      <c r="C354" s="169"/>
      <c r="D354" s="169"/>
      <c r="E354" s="169"/>
      <c r="F354" s="169"/>
      <c r="G354" s="169"/>
    </row>
    <row r="355" spans="1:12" x14ac:dyDescent="0.25">
      <c r="A355" t="s">
        <v>526</v>
      </c>
    </row>
    <row r="356" spans="1:12" x14ac:dyDescent="0.25">
      <c r="A356" t="s">
        <v>527</v>
      </c>
    </row>
    <row r="357" spans="1:12" x14ac:dyDescent="0.25">
      <c r="A357" t="s">
        <v>528</v>
      </c>
    </row>
    <row r="358" spans="1:12" x14ac:dyDescent="0.25">
      <c r="A358" s="169" t="s">
        <v>529</v>
      </c>
      <c r="B358" s="169"/>
      <c r="C358" s="169"/>
      <c r="D358" s="169"/>
      <c r="E358" s="169"/>
      <c r="F358" s="169"/>
      <c r="G358" s="169"/>
    </row>
    <row r="359" spans="1:12" x14ac:dyDescent="0.25">
      <c r="A359" t="s">
        <v>530</v>
      </c>
    </row>
    <row r="360" spans="1:12" x14ac:dyDescent="0.25">
      <c r="A360" t="s">
        <v>531</v>
      </c>
    </row>
    <row r="361" spans="1:12" x14ac:dyDescent="0.25">
      <c r="A361" s="169" t="s">
        <v>532</v>
      </c>
      <c r="B361" s="169"/>
      <c r="C361" s="169"/>
      <c r="D361" s="169"/>
      <c r="E361" s="169"/>
      <c r="F361" s="169"/>
      <c r="G361" s="169"/>
      <c r="H361" s="169"/>
      <c r="I361" s="169"/>
    </row>
    <row r="362" spans="1:12" x14ac:dyDescent="0.25">
      <c r="A362" s="169" t="s">
        <v>533</v>
      </c>
      <c r="B362" s="169"/>
      <c r="C362" s="169"/>
      <c r="D362" s="169"/>
      <c r="E362" s="169"/>
      <c r="F362" s="169"/>
    </row>
    <row r="363" spans="1:12" x14ac:dyDescent="0.25">
      <c r="A363" t="s">
        <v>534</v>
      </c>
    </row>
    <row r="364" spans="1:12" x14ac:dyDescent="0.25">
      <c r="A364" t="s">
        <v>535</v>
      </c>
    </row>
    <row r="365" spans="1:12" x14ac:dyDescent="0.25">
      <c r="A365" s="169" t="s">
        <v>536</v>
      </c>
      <c r="B365" s="169"/>
      <c r="C365" s="169"/>
      <c r="D365" s="169"/>
      <c r="E365" s="169"/>
      <c r="F365" s="169"/>
      <c r="G365" s="169"/>
      <c r="H365" s="169"/>
      <c r="I365" s="169"/>
      <c r="J365" s="169"/>
      <c r="K365" s="169"/>
      <c r="L365" s="169"/>
    </row>
    <row r="366" spans="1:12" x14ac:dyDescent="0.25">
      <c r="A366" t="s">
        <v>537</v>
      </c>
    </row>
    <row r="367" spans="1:12" x14ac:dyDescent="0.25">
      <c r="A367" t="s">
        <v>538</v>
      </c>
    </row>
    <row r="368" spans="1:12" x14ac:dyDescent="0.25">
      <c r="A368" t="s">
        <v>539</v>
      </c>
    </row>
    <row r="369" spans="1:8" x14ac:dyDescent="0.25">
      <c r="A369" t="s">
        <v>540</v>
      </c>
    </row>
    <row r="370" spans="1:8" x14ac:dyDescent="0.25">
      <c r="A370" t="s">
        <v>541</v>
      </c>
    </row>
    <row r="371" spans="1:8" x14ac:dyDescent="0.25">
      <c r="A371" t="s">
        <v>542</v>
      </c>
    </row>
    <row r="372" spans="1:8" x14ac:dyDescent="0.25">
      <c r="A372" t="s">
        <v>543</v>
      </c>
    </row>
    <row r="373" spans="1:8" x14ac:dyDescent="0.25">
      <c r="A373" t="s">
        <v>544</v>
      </c>
    </row>
    <row r="374" spans="1:8" x14ac:dyDescent="0.25">
      <c r="A374" t="s">
        <v>545</v>
      </c>
    </row>
    <row r="375" spans="1:8" x14ac:dyDescent="0.25">
      <c r="A375" s="169" t="s">
        <v>546</v>
      </c>
      <c r="B375" s="169"/>
      <c r="C375" s="169"/>
      <c r="D375" s="169"/>
      <c r="E375" s="169"/>
      <c r="F375" s="169"/>
      <c r="G375" s="169"/>
      <c r="H375" s="169"/>
    </row>
    <row r="376" spans="1:8" x14ac:dyDescent="0.25">
      <c r="A376" t="s">
        <v>547</v>
      </c>
    </row>
    <row r="377" spans="1:8" x14ac:dyDescent="0.25">
      <c r="A377" t="s">
        <v>548</v>
      </c>
    </row>
    <row r="378" spans="1:8" x14ac:dyDescent="0.25">
      <c r="A378" t="s">
        <v>549</v>
      </c>
    </row>
    <row r="379" spans="1:8" x14ac:dyDescent="0.25">
      <c r="A379" t="s">
        <v>550</v>
      </c>
    </row>
  </sheetData>
  <mergeCells count="91">
    <mergeCell ref="A193:AC193"/>
    <mergeCell ref="A235:AC235"/>
    <mergeCell ref="A272:AC272"/>
    <mergeCell ref="A297:AC297"/>
    <mergeCell ref="A319:AC319"/>
    <mergeCell ref="A346:AC346"/>
    <mergeCell ref="BZ4:BZ28"/>
    <mergeCell ref="BE3:BZ3"/>
    <mergeCell ref="A30:AC30"/>
    <mergeCell ref="A124:AC124"/>
    <mergeCell ref="BT4:BT28"/>
    <mergeCell ref="BU4:BU28"/>
    <mergeCell ref="BV4:BV28"/>
    <mergeCell ref="BW4:BW28"/>
    <mergeCell ref="BX4:BX28"/>
    <mergeCell ref="BY4:BY28"/>
    <mergeCell ref="BN4:BN28"/>
    <mergeCell ref="BO4:BO28"/>
    <mergeCell ref="BP4:BP28"/>
    <mergeCell ref="BQ4:BQ28"/>
    <mergeCell ref="BR4:BR28"/>
    <mergeCell ref="BS4:BS28"/>
    <mergeCell ref="BH4:BH28"/>
    <mergeCell ref="BI4:BI28"/>
    <mergeCell ref="BJ4:BJ28"/>
    <mergeCell ref="BK4:BK28"/>
    <mergeCell ref="BL4:BL28"/>
    <mergeCell ref="BM4:BM28"/>
    <mergeCell ref="BD4:BD28"/>
    <mergeCell ref="A1:BD1"/>
    <mergeCell ref="BE4:BE28"/>
    <mergeCell ref="BF4:BF28"/>
    <mergeCell ref="BG4:BG28"/>
    <mergeCell ref="AX4:AX28"/>
    <mergeCell ref="AY4:AY28"/>
    <mergeCell ref="AZ4:AZ28"/>
    <mergeCell ref="BA4:BA28"/>
    <mergeCell ref="BB4:BB28"/>
    <mergeCell ref="BC4:BC28"/>
    <mergeCell ref="AR4:AR28"/>
    <mergeCell ref="AS4:AS28"/>
    <mergeCell ref="AT4:AT28"/>
    <mergeCell ref="AU4:AU28"/>
    <mergeCell ref="AV4:AV28"/>
    <mergeCell ref="AW4:AW28"/>
    <mergeCell ref="AL4:AL28"/>
    <mergeCell ref="AM4:AM28"/>
    <mergeCell ref="AN4:AN28"/>
    <mergeCell ref="AO4:AO28"/>
    <mergeCell ref="AP4:AP28"/>
    <mergeCell ref="AQ4:AQ28"/>
    <mergeCell ref="AF4:AF28"/>
    <mergeCell ref="AG4:AG28"/>
    <mergeCell ref="AH4:AH28"/>
    <mergeCell ref="AI4:AI28"/>
    <mergeCell ref="AJ4:AJ28"/>
    <mergeCell ref="N3:S3"/>
    <mergeCell ref="T3:BD3"/>
    <mergeCell ref="T4:T28"/>
    <mergeCell ref="U4:U28"/>
    <mergeCell ref="V4:V28"/>
    <mergeCell ref="W4:W28"/>
    <mergeCell ref="X4:X28"/>
    <mergeCell ref="Y4:Y28"/>
    <mergeCell ref="Q4:Q28"/>
    <mergeCell ref="AK4:AK28"/>
    <mergeCell ref="Z4:Z28"/>
    <mergeCell ref="AA4:AA28"/>
    <mergeCell ref="AB4:AB28"/>
    <mergeCell ref="AC4:AC28"/>
    <mergeCell ref="AD4:AD28"/>
    <mergeCell ref="AE4:AE28"/>
    <mergeCell ref="N4:N28"/>
    <mergeCell ref="O4:O28"/>
    <mergeCell ref="P4:P28"/>
    <mergeCell ref="R4:R28"/>
    <mergeCell ref="S4:S28"/>
    <mergeCell ref="K4:K28"/>
    <mergeCell ref="A3:M3"/>
    <mergeCell ref="A4:A28"/>
    <mergeCell ref="B4:B28"/>
    <mergeCell ref="C4:C28"/>
    <mergeCell ref="D4:D28"/>
    <mergeCell ref="E4:E28"/>
    <mergeCell ref="F4:F28"/>
    <mergeCell ref="G4:G28"/>
    <mergeCell ref="H4:H28"/>
    <mergeCell ref="I4:I28"/>
    <mergeCell ref="J4:J28"/>
    <mergeCell ref="L4:L28"/>
    <mergeCell ref="M4:M28"/>
  </mergeCells>
  <hyperlinks>
    <hyperlink ref="A319:AC319" location="'MÜZ NOT'!A1" display="MÜZİK KAZANIMLAR" xr:uid="{00000000-0004-0000-0100-000000000000}"/>
    <hyperlink ref="A297:AC297" location="'GÖR NOT'!A1" display="GÖRSEL SANATLAR KAZANIMLAR" xr:uid="{00000000-0004-0000-0100-000001000000}"/>
    <hyperlink ref="A272:AC272" location="' TRA NOT'!A1" display="TRAFİK GÜVENLİĞİ KAZANIMLAR" xr:uid="{00000000-0004-0000-0100-000002000000}"/>
    <hyperlink ref="A235:AC235" location="'İNS NOT'!A1" display="İNSAN HAKLARI YURTTAŞLIK VE DEMOKRASİ KAZANIMLAR" xr:uid="{00000000-0004-0000-0100-000003000000}"/>
    <hyperlink ref="A193:AC193" location="'SOS NOT'!A1" display="SOSYAL BİLGİLER KAZANIMLAR" xr:uid="{00000000-0004-0000-0100-000004000000}"/>
    <hyperlink ref="A124:AC124" location="'FEN NOT'!A1" display="FEN BİLİMLERİ KAZANIMLAR" xr:uid="{00000000-0004-0000-0100-000005000000}"/>
    <hyperlink ref="A30:AC30" location="'MAT NOT'!A1" display="MATEMATİK KAZANIMLAR" xr:uid="{00000000-0004-0000-0100-000006000000}"/>
    <hyperlink ref="A1:BD1" location="'TÜRK NOT'!A1" display="TÜRKÇE KAZANIMLAR" xr:uid="{00000000-0004-0000-0100-000007000000}"/>
    <hyperlink ref="A346:AC346" location="'BED NOT'!Yazdırma_Alanı" display="BEDEN EĞİTİMİ VE OYUN KAZANIMLAR" xr:uid="{00000000-0004-0000-0100-000008000000}"/>
  </hyperlink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/>
    <pageSetUpPr fitToPage="1"/>
  </sheetPr>
  <dimension ref="A1:K55"/>
  <sheetViews>
    <sheetView zoomScale="60" zoomScaleNormal="6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sqref="A1:I1"/>
    </sheetView>
  </sheetViews>
  <sheetFormatPr defaultColWidth="9.140625" defaultRowHeight="15.75" x14ac:dyDescent="0.25"/>
  <cols>
    <col min="1" max="1" width="4.7109375" style="5" customWidth="1"/>
    <col min="2" max="2" width="5.7109375" style="5" customWidth="1"/>
    <col min="3" max="3" width="27.7109375" style="5" customWidth="1"/>
    <col min="4" max="7" width="6.7109375" style="1" customWidth="1"/>
    <col min="8" max="8" width="7.7109375" style="3" customWidth="1"/>
    <col min="9" max="9" width="13.85546875" style="31" customWidth="1"/>
    <col min="10" max="10" width="5.7109375" style="1" customWidth="1"/>
    <col min="11" max="13" width="7.7109375" style="1" customWidth="1"/>
    <col min="14" max="16384" width="9.140625" style="1"/>
  </cols>
  <sheetData>
    <row r="1" spans="1:11" ht="20.100000000000001" customHeight="1" x14ac:dyDescent="0.3">
      <c r="A1" s="457" t="str">
        <f>ANASAYFA!A1</f>
        <v>2023-2024 EĞİTİM ÖĞRETİM YILI 4.SINIF TÜM KAZANIMLAR</v>
      </c>
      <c r="B1" s="458"/>
      <c r="C1" s="458"/>
      <c r="D1" s="458"/>
      <c r="E1" s="458"/>
      <c r="F1" s="458"/>
      <c r="G1" s="458"/>
      <c r="H1" s="458"/>
      <c r="I1" s="459"/>
    </row>
    <row r="2" spans="1:11" ht="20.100000000000001" customHeight="1" x14ac:dyDescent="0.3">
      <c r="A2" s="457" t="s">
        <v>173</v>
      </c>
      <c r="B2" s="458"/>
      <c r="C2" s="458"/>
      <c r="D2" s="458"/>
      <c r="E2" s="458"/>
      <c r="F2" s="458"/>
      <c r="G2" s="458"/>
      <c r="H2" s="458"/>
      <c r="I2" s="459"/>
    </row>
    <row r="3" spans="1:11" ht="19.899999999999999" customHeight="1" x14ac:dyDescent="0.25">
      <c r="A3" s="460"/>
      <c r="B3" s="461"/>
      <c r="C3" s="465"/>
      <c r="D3" s="474" t="s">
        <v>399</v>
      </c>
      <c r="E3" s="474" t="s">
        <v>400</v>
      </c>
      <c r="F3" s="474" t="s">
        <v>401</v>
      </c>
      <c r="G3" s="474" t="s">
        <v>402</v>
      </c>
      <c r="H3" s="359" t="s">
        <v>551</v>
      </c>
      <c r="I3" s="359" t="s">
        <v>571</v>
      </c>
    </row>
    <row r="4" spans="1:11" ht="19.899999999999999" customHeight="1" x14ac:dyDescent="0.25">
      <c r="A4" s="460"/>
      <c r="B4" s="461"/>
      <c r="C4" s="466"/>
      <c r="D4" s="475" t="s">
        <v>399</v>
      </c>
      <c r="E4" s="475" t="s">
        <v>400</v>
      </c>
      <c r="F4" s="475" t="s">
        <v>401</v>
      </c>
      <c r="G4" s="475" t="s">
        <v>402</v>
      </c>
      <c r="H4" s="359"/>
      <c r="I4" s="359"/>
    </row>
    <row r="5" spans="1:11" ht="19.899999999999999" customHeight="1" x14ac:dyDescent="0.25">
      <c r="A5" s="460"/>
      <c r="B5" s="461"/>
      <c r="C5" s="466"/>
      <c r="D5" s="475" t="s">
        <v>399</v>
      </c>
      <c r="E5" s="475" t="s">
        <v>400</v>
      </c>
      <c r="F5" s="475" t="s">
        <v>401</v>
      </c>
      <c r="G5" s="475" t="s">
        <v>402</v>
      </c>
      <c r="H5" s="359"/>
      <c r="I5" s="359"/>
    </row>
    <row r="6" spans="1:11" ht="19.899999999999999" customHeight="1" x14ac:dyDescent="0.25">
      <c r="A6" s="460"/>
      <c r="B6" s="461"/>
      <c r="C6" s="466"/>
      <c r="D6" s="475" t="s">
        <v>399</v>
      </c>
      <c r="E6" s="475" t="s">
        <v>400</v>
      </c>
      <c r="F6" s="475" t="s">
        <v>401</v>
      </c>
      <c r="G6" s="475" t="s">
        <v>402</v>
      </c>
      <c r="H6" s="359"/>
      <c r="I6" s="359"/>
    </row>
    <row r="7" spans="1:11" ht="19.899999999999999" customHeight="1" x14ac:dyDescent="0.25">
      <c r="A7" s="460"/>
      <c r="B7" s="461"/>
      <c r="C7" s="466"/>
      <c r="D7" s="475" t="s">
        <v>399</v>
      </c>
      <c r="E7" s="475" t="s">
        <v>400</v>
      </c>
      <c r="F7" s="475" t="s">
        <v>401</v>
      </c>
      <c r="G7" s="475" t="s">
        <v>402</v>
      </c>
      <c r="H7" s="359"/>
      <c r="I7" s="359"/>
    </row>
    <row r="8" spans="1:11" ht="19.899999999999999" customHeight="1" x14ac:dyDescent="0.25">
      <c r="A8" s="460"/>
      <c r="B8" s="461"/>
      <c r="C8" s="466"/>
      <c r="D8" s="475" t="s">
        <v>399</v>
      </c>
      <c r="E8" s="475" t="s">
        <v>400</v>
      </c>
      <c r="F8" s="475" t="s">
        <v>401</v>
      </c>
      <c r="G8" s="475" t="s">
        <v>402</v>
      </c>
      <c r="H8" s="359"/>
      <c r="I8" s="359"/>
    </row>
    <row r="9" spans="1:11" ht="19.899999999999999" customHeight="1" x14ac:dyDescent="0.25">
      <c r="A9" s="460"/>
      <c r="B9" s="461"/>
      <c r="C9" s="466"/>
      <c r="D9" s="475" t="s">
        <v>399</v>
      </c>
      <c r="E9" s="475" t="s">
        <v>400</v>
      </c>
      <c r="F9" s="475" t="s">
        <v>401</v>
      </c>
      <c r="G9" s="475" t="s">
        <v>402</v>
      </c>
      <c r="H9" s="359"/>
      <c r="I9" s="359"/>
    </row>
    <row r="10" spans="1:11" ht="19.899999999999999" customHeight="1" x14ac:dyDescent="0.25">
      <c r="A10" s="460"/>
      <c r="B10" s="461"/>
      <c r="C10" s="466"/>
      <c r="D10" s="475" t="s">
        <v>399</v>
      </c>
      <c r="E10" s="475" t="s">
        <v>400</v>
      </c>
      <c r="F10" s="475" t="s">
        <v>401</v>
      </c>
      <c r="G10" s="475" t="s">
        <v>402</v>
      </c>
      <c r="H10" s="359"/>
      <c r="I10" s="359"/>
    </row>
    <row r="11" spans="1:11" ht="19.899999999999999" customHeight="1" x14ac:dyDescent="0.25">
      <c r="A11" s="460"/>
      <c r="B11" s="461"/>
      <c r="C11" s="467"/>
      <c r="D11" s="476" t="s">
        <v>399</v>
      </c>
      <c r="E11" s="476" t="s">
        <v>400</v>
      </c>
      <c r="F11" s="476" t="s">
        <v>401</v>
      </c>
      <c r="G11" s="476" t="s">
        <v>402</v>
      </c>
      <c r="H11" s="359"/>
      <c r="I11" s="359"/>
    </row>
    <row r="12" spans="1:11" ht="16.149999999999999" customHeight="1" x14ac:dyDescent="0.25">
      <c r="A12" s="225">
        <f>ANASAYFA!A4</f>
        <v>1</v>
      </c>
      <c r="B12" s="225">
        <f>ANASAYFA!B4</f>
        <v>0</v>
      </c>
      <c r="C12" s="226">
        <f>ANASAYFA!C4</f>
        <v>0</v>
      </c>
      <c r="D12" s="82">
        <v>4</v>
      </c>
      <c r="E12" s="82">
        <v>4</v>
      </c>
      <c r="F12" s="82">
        <v>4</v>
      </c>
      <c r="G12" s="82">
        <v>4</v>
      </c>
      <c r="H12" s="221">
        <f>SUM(D12:G12)</f>
        <v>16</v>
      </c>
      <c r="I12" s="217">
        <f>ROUND((100*H12)/(K12),0)</f>
        <v>100</v>
      </c>
      <c r="K12" s="212">
        <v>16</v>
      </c>
    </row>
    <row r="13" spans="1:11" ht="16.149999999999999" customHeight="1" x14ac:dyDescent="0.25">
      <c r="A13" s="225">
        <f>ANASAYFA!A5</f>
        <v>2</v>
      </c>
      <c r="B13" s="225">
        <f>ANASAYFA!B5</f>
        <v>0</v>
      </c>
      <c r="C13" s="226">
        <f>ANASAYFA!C5</f>
        <v>0</v>
      </c>
      <c r="D13" s="82">
        <v>3</v>
      </c>
      <c r="E13" s="82">
        <v>3</v>
      </c>
      <c r="F13" s="82">
        <v>3</v>
      </c>
      <c r="G13" s="82">
        <v>3</v>
      </c>
      <c r="H13" s="221">
        <f t="shared" ref="H13:H34" si="0">SUM(D13:G13)</f>
        <v>12</v>
      </c>
      <c r="I13" s="217">
        <f t="shared" ref="I13:I34" si="1">ROUND((100*H13)/(K13),0)</f>
        <v>75</v>
      </c>
      <c r="K13" s="212">
        <v>16</v>
      </c>
    </row>
    <row r="14" spans="1:11" ht="16.149999999999999" customHeight="1" x14ac:dyDescent="0.25">
      <c r="A14" s="225">
        <f>ANASAYFA!A6</f>
        <v>3</v>
      </c>
      <c r="B14" s="225">
        <f>ANASAYFA!B6</f>
        <v>0</v>
      </c>
      <c r="C14" s="226">
        <f>ANASAYFA!C6</f>
        <v>0</v>
      </c>
      <c r="D14" s="82">
        <v>2</v>
      </c>
      <c r="E14" s="82">
        <v>2</v>
      </c>
      <c r="F14" s="82">
        <v>2</v>
      </c>
      <c r="G14" s="82">
        <v>2</v>
      </c>
      <c r="H14" s="221">
        <f t="shared" si="0"/>
        <v>8</v>
      </c>
      <c r="I14" s="217">
        <f t="shared" si="1"/>
        <v>50</v>
      </c>
      <c r="K14" s="212">
        <v>16</v>
      </c>
    </row>
    <row r="15" spans="1:11" ht="16.149999999999999" customHeight="1" x14ac:dyDescent="0.25">
      <c r="A15" s="225">
        <f>ANASAYFA!A7</f>
        <v>4</v>
      </c>
      <c r="B15" s="225">
        <f>ANASAYFA!B7</f>
        <v>0</v>
      </c>
      <c r="C15" s="226">
        <f>ANASAYFA!C7</f>
        <v>0</v>
      </c>
      <c r="D15" s="82">
        <v>1</v>
      </c>
      <c r="E15" s="82">
        <v>1</v>
      </c>
      <c r="F15" s="82">
        <v>1</v>
      </c>
      <c r="G15" s="82">
        <v>1</v>
      </c>
      <c r="H15" s="221">
        <f t="shared" si="0"/>
        <v>4</v>
      </c>
      <c r="I15" s="217">
        <f t="shared" si="1"/>
        <v>25</v>
      </c>
      <c r="K15" s="212">
        <v>16</v>
      </c>
    </row>
    <row r="16" spans="1:11" ht="16.149999999999999" customHeight="1" x14ac:dyDescent="0.25">
      <c r="A16" s="225">
        <f>ANASAYFA!A8</f>
        <v>5</v>
      </c>
      <c r="B16" s="225">
        <f>ANASAYFA!B8</f>
        <v>0</v>
      </c>
      <c r="C16" s="226">
        <f>ANASAYFA!C8</f>
        <v>0</v>
      </c>
      <c r="D16" s="82">
        <v>4</v>
      </c>
      <c r="E16" s="82">
        <v>4</v>
      </c>
      <c r="F16" s="82">
        <v>4</v>
      </c>
      <c r="G16" s="82">
        <v>4</v>
      </c>
      <c r="H16" s="221">
        <f t="shared" si="0"/>
        <v>16</v>
      </c>
      <c r="I16" s="217">
        <f t="shared" si="1"/>
        <v>100</v>
      </c>
      <c r="K16" s="212">
        <v>16</v>
      </c>
    </row>
    <row r="17" spans="1:11" ht="16.149999999999999" customHeight="1" x14ac:dyDescent="0.25">
      <c r="A17" s="225">
        <f>ANASAYFA!A9</f>
        <v>6</v>
      </c>
      <c r="B17" s="225">
        <f>ANASAYFA!B9</f>
        <v>0</v>
      </c>
      <c r="C17" s="226">
        <f>ANASAYFA!C9</f>
        <v>0</v>
      </c>
      <c r="D17" s="82">
        <v>3</v>
      </c>
      <c r="E17" s="82">
        <v>3</v>
      </c>
      <c r="F17" s="82">
        <v>3</v>
      </c>
      <c r="G17" s="82">
        <v>3</v>
      </c>
      <c r="H17" s="221">
        <f t="shared" si="0"/>
        <v>12</v>
      </c>
      <c r="I17" s="217">
        <f t="shared" si="1"/>
        <v>75</v>
      </c>
      <c r="K17" s="212">
        <v>16</v>
      </c>
    </row>
    <row r="18" spans="1:11" ht="16.149999999999999" customHeight="1" x14ac:dyDescent="0.25">
      <c r="A18" s="225">
        <f>ANASAYFA!A10</f>
        <v>7</v>
      </c>
      <c r="B18" s="225">
        <f>ANASAYFA!B10</f>
        <v>0</v>
      </c>
      <c r="C18" s="216">
        <f>ANASAYFA!C10</f>
        <v>0</v>
      </c>
      <c r="D18" s="82">
        <v>2</v>
      </c>
      <c r="E18" s="82">
        <v>2</v>
      </c>
      <c r="F18" s="82">
        <v>2</v>
      </c>
      <c r="G18" s="82">
        <v>2</v>
      </c>
      <c r="H18" s="221">
        <f t="shared" si="0"/>
        <v>8</v>
      </c>
      <c r="I18" s="217">
        <f t="shared" si="1"/>
        <v>50</v>
      </c>
      <c r="K18" s="212">
        <v>16</v>
      </c>
    </row>
    <row r="19" spans="1:11" ht="16.149999999999999" customHeight="1" x14ac:dyDescent="0.25">
      <c r="A19" s="225">
        <f>ANASAYFA!A11</f>
        <v>8</v>
      </c>
      <c r="B19" s="225">
        <f>ANASAYFA!B11</f>
        <v>0</v>
      </c>
      <c r="C19" s="226">
        <f>ANASAYFA!C11</f>
        <v>0</v>
      </c>
      <c r="D19" s="82">
        <v>1</v>
      </c>
      <c r="E19" s="82">
        <v>1</v>
      </c>
      <c r="F19" s="82">
        <v>1</v>
      </c>
      <c r="G19" s="82">
        <v>1</v>
      </c>
      <c r="H19" s="221">
        <f t="shared" si="0"/>
        <v>4</v>
      </c>
      <c r="I19" s="217">
        <f t="shared" si="1"/>
        <v>25</v>
      </c>
      <c r="K19" s="212">
        <v>16</v>
      </c>
    </row>
    <row r="20" spans="1:11" ht="16.149999999999999" customHeight="1" x14ac:dyDescent="0.25">
      <c r="A20" s="225">
        <f>ANASAYFA!A12</f>
        <v>9</v>
      </c>
      <c r="B20" s="225">
        <f>ANASAYFA!B12</f>
        <v>0</v>
      </c>
      <c r="C20" s="226">
        <f>ANASAYFA!C12</f>
        <v>0</v>
      </c>
      <c r="D20" s="82">
        <v>4</v>
      </c>
      <c r="E20" s="82">
        <v>4</v>
      </c>
      <c r="F20" s="82">
        <v>4</v>
      </c>
      <c r="G20" s="82">
        <v>4</v>
      </c>
      <c r="H20" s="221">
        <f t="shared" si="0"/>
        <v>16</v>
      </c>
      <c r="I20" s="217">
        <f t="shared" si="1"/>
        <v>100</v>
      </c>
      <c r="K20" s="212">
        <v>16</v>
      </c>
    </row>
    <row r="21" spans="1:11" ht="16.149999999999999" customHeight="1" x14ac:dyDescent="0.25">
      <c r="A21" s="225">
        <f>ANASAYFA!A13</f>
        <v>10</v>
      </c>
      <c r="B21" s="225">
        <f>ANASAYFA!B13</f>
        <v>0</v>
      </c>
      <c r="C21" s="226">
        <f>ANASAYFA!C13</f>
        <v>0</v>
      </c>
      <c r="D21" s="82">
        <v>3</v>
      </c>
      <c r="E21" s="82">
        <v>3</v>
      </c>
      <c r="F21" s="82">
        <v>3</v>
      </c>
      <c r="G21" s="82">
        <v>3</v>
      </c>
      <c r="H21" s="221">
        <f t="shared" si="0"/>
        <v>12</v>
      </c>
      <c r="I21" s="217">
        <f t="shared" si="1"/>
        <v>75</v>
      </c>
      <c r="K21" s="212">
        <v>16</v>
      </c>
    </row>
    <row r="22" spans="1:11" ht="16.149999999999999" customHeight="1" x14ac:dyDescent="0.25">
      <c r="A22" s="225">
        <f>ANASAYFA!A14</f>
        <v>11</v>
      </c>
      <c r="B22" s="225">
        <f>ANASAYFA!B14</f>
        <v>0</v>
      </c>
      <c r="C22" s="226">
        <f>ANASAYFA!C14</f>
        <v>0</v>
      </c>
      <c r="D22" s="82">
        <v>2</v>
      </c>
      <c r="E22" s="82">
        <v>2</v>
      </c>
      <c r="F22" s="82">
        <v>2</v>
      </c>
      <c r="G22" s="82">
        <v>2</v>
      </c>
      <c r="H22" s="221">
        <f t="shared" si="0"/>
        <v>8</v>
      </c>
      <c r="I22" s="217">
        <f t="shared" si="1"/>
        <v>50</v>
      </c>
      <c r="K22" s="212">
        <v>16</v>
      </c>
    </row>
    <row r="23" spans="1:11" ht="16.149999999999999" customHeight="1" x14ac:dyDescent="0.25">
      <c r="A23" s="225">
        <f>ANASAYFA!A15</f>
        <v>12</v>
      </c>
      <c r="B23" s="225">
        <f>ANASAYFA!B15</f>
        <v>0</v>
      </c>
      <c r="C23" s="226">
        <f>ANASAYFA!C15</f>
        <v>0</v>
      </c>
      <c r="D23" s="82">
        <v>1</v>
      </c>
      <c r="E23" s="82">
        <v>1</v>
      </c>
      <c r="F23" s="82">
        <v>1</v>
      </c>
      <c r="G23" s="82">
        <v>1</v>
      </c>
      <c r="H23" s="221">
        <f t="shared" si="0"/>
        <v>4</v>
      </c>
      <c r="I23" s="217">
        <f t="shared" si="1"/>
        <v>25</v>
      </c>
      <c r="K23" s="212">
        <v>16</v>
      </c>
    </row>
    <row r="24" spans="1:11" ht="16.149999999999999" customHeight="1" x14ac:dyDescent="0.25">
      <c r="A24" s="225">
        <f>ANASAYFA!A16</f>
        <v>13</v>
      </c>
      <c r="B24" s="225">
        <f>ANASAYFA!B16</f>
        <v>0</v>
      </c>
      <c r="C24" s="226">
        <f>ANASAYFA!C16</f>
        <v>0</v>
      </c>
      <c r="D24" s="82">
        <v>4</v>
      </c>
      <c r="E24" s="82">
        <v>4</v>
      </c>
      <c r="F24" s="82">
        <v>4</v>
      </c>
      <c r="G24" s="82">
        <v>4</v>
      </c>
      <c r="H24" s="221">
        <f t="shared" si="0"/>
        <v>16</v>
      </c>
      <c r="I24" s="217">
        <f t="shared" si="1"/>
        <v>100</v>
      </c>
      <c r="K24" s="212">
        <v>16</v>
      </c>
    </row>
    <row r="25" spans="1:11" ht="16.149999999999999" customHeight="1" x14ac:dyDescent="0.25">
      <c r="A25" s="225">
        <f>ANASAYFA!A17</f>
        <v>14</v>
      </c>
      <c r="B25" s="225">
        <f>ANASAYFA!B17</f>
        <v>0</v>
      </c>
      <c r="C25" s="226">
        <f>ANASAYFA!C17</f>
        <v>0</v>
      </c>
      <c r="D25" s="82">
        <v>3</v>
      </c>
      <c r="E25" s="82">
        <v>3</v>
      </c>
      <c r="F25" s="82">
        <v>3</v>
      </c>
      <c r="G25" s="82">
        <v>3</v>
      </c>
      <c r="H25" s="221">
        <f t="shared" si="0"/>
        <v>12</v>
      </c>
      <c r="I25" s="217">
        <f t="shared" si="1"/>
        <v>75</v>
      </c>
      <c r="K25" s="212">
        <v>16</v>
      </c>
    </row>
    <row r="26" spans="1:11" ht="16.149999999999999" customHeight="1" x14ac:dyDescent="0.25">
      <c r="A26" s="225">
        <f>ANASAYFA!A18</f>
        <v>15</v>
      </c>
      <c r="B26" s="225">
        <f>ANASAYFA!B18</f>
        <v>0</v>
      </c>
      <c r="C26" s="226">
        <f>ANASAYFA!C18</f>
        <v>0</v>
      </c>
      <c r="D26" s="82">
        <v>2</v>
      </c>
      <c r="E26" s="82">
        <v>2</v>
      </c>
      <c r="F26" s="82">
        <v>2</v>
      </c>
      <c r="G26" s="82">
        <v>2</v>
      </c>
      <c r="H26" s="221">
        <f t="shared" si="0"/>
        <v>8</v>
      </c>
      <c r="I26" s="217">
        <f t="shared" si="1"/>
        <v>50</v>
      </c>
      <c r="K26" s="212">
        <v>16</v>
      </c>
    </row>
    <row r="27" spans="1:11" ht="16.149999999999999" customHeight="1" x14ac:dyDescent="0.25">
      <c r="A27" s="225">
        <f>ANASAYFA!A19</f>
        <v>16</v>
      </c>
      <c r="B27" s="225">
        <f>ANASAYFA!B19</f>
        <v>0</v>
      </c>
      <c r="C27" s="226">
        <f>ANASAYFA!C19</f>
        <v>0</v>
      </c>
      <c r="D27" s="82">
        <v>1</v>
      </c>
      <c r="E27" s="82">
        <v>1</v>
      </c>
      <c r="F27" s="82">
        <v>1</v>
      </c>
      <c r="G27" s="82">
        <v>1</v>
      </c>
      <c r="H27" s="221">
        <f t="shared" si="0"/>
        <v>4</v>
      </c>
      <c r="I27" s="217">
        <f t="shared" si="1"/>
        <v>25</v>
      </c>
      <c r="K27" s="212">
        <v>16</v>
      </c>
    </row>
    <row r="28" spans="1:11" ht="16.149999999999999" customHeight="1" x14ac:dyDescent="0.25">
      <c r="A28" s="225">
        <f>ANASAYFA!A20</f>
        <v>17</v>
      </c>
      <c r="B28" s="225">
        <f>ANASAYFA!B20</f>
        <v>0</v>
      </c>
      <c r="C28" s="226">
        <f>ANASAYFA!C20</f>
        <v>0</v>
      </c>
      <c r="D28" s="82">
        <v>4</v>
      </c>
      <c r="E28" s="82">
        <v>4</v>
      </c>
      <c r="F28" s="82">
        <v>4</v>
      </c>
      <c r="G28" s="82">
        <v>4</v>
      </c>
      <c r="H28" s="221">
        <f t="shared" si="0"/>
        <v>16</v>
      </c>
      <c r="I28" s="217">
        <f t="shared" si="1"/>
        <v>100</v>
      </c>
      <c r="K28" s="212">
        <v>16</v>
      </c>
    </row>
    <row r="29" spans="1:11" ht="16.149999999999999" customHeight="1" x14ac:dyDescent="0.25">
      <c r="A29" s="225">
        <f>ANASAYFA!A21</f>
        <v>18</v>
      </c>
      <c r="B29" s="225">
        <f>ANASAYFA!B21</f>
        <v>0</v>
      </c>
      <c r="C29" s="226">
        <f>ANASAYFA!C21</f>
        <v>0</v>
      </c>
      <c r="D29" s="82">
        <v>3</v>
      </c>
      <c r="E29" s="82">
        <v>3</v>
      </c>
      <c r="F29" s="82">
        <v>3</v>
      </c>
      <c r="G29" s="82">
        <v>3</v>
      </c>
      <c r="H29" s="221">
        <f t="shared" si="0"/>
        <v>12</v>
      </c>
      <c r="I29" s="217">
        <f t="shared" si="1"/>
        <v>75</v>
      </c>
      <c r="K29" s="212">
        <v>16</v>
      </c>
    </row>
    <row r="30" spans="1:11" ht="16.149999999999999" customHeight="1" x14ac:dyDescent="0.25">
      <c r="A30" s="225">
        <f>ANASAYFA!A22</f>
        <v>19</v>
      </c>
      <c r="B30" s="225">
        <f>ANASAYFA!B22</f>
        <v>0</v>
      </c>
      <c r="C30" s="226">
        <f>ANASAYFA!C22</f>
        <v>0</v>
      </c>
      <c r="D30" s="82">
        <v>2</v>
      </c>
      <c r="E30" s="82">
        <v>2</v>
      </c>
      <c r="F30" s="82">
        <v>2</v>
      </c>
      <c r="G30" s="82">
        <v>2</v>
      </c>
      <c r="H30" s="221">
        <f t="shared" si="0"/>
        <v>8</v>
      </c>
      <c r="I30" s="217">
        <f t="shared" si="1"/>
        <v>50</v>
      </c>
      <c r="K30" s="212">
        <v>16</v>
      </c>
    </row>
    <row r="31" spans="1:11" ht="16.149999999999999" customHeight="1" x14ac:dyDescent="0.25">
      <c r="A31" s="225">
        <f>ANASAYFA!A23</f>
        <v>20</v>
      </c>
      <c r="B31" s="225">
        <f>ANASAYFA!B23</f>
        <v>0</v>
      </c>
      <c r="C31" s="226">
        <f>ANASAYFA!C23</f>
        <v>0</v>
      </c>
      <c r="D31" s="82">
        <v>1</v>
      </c>
      <c r="E31" s="82">
        <v>1</v>
      </c>
      <c r="F31" s="82">
        <v>1</v>
      </c>
      <c r="G31" s="82">
        <v>1</v>
      </c>
      <c r="H31" s="221">
        <f t="shared" si="0"/>
        <v>4</v>
      </c>
      <c r="I31" s="217">
        <f t="shared" si="1"/>
        <v>25</v>
      </c>
      <c r="K31" s="212">
        <v>16</v>
      </c>
    </row>
    <row r="32" spans="1:11" ht="16.149999999999999" customHeight="1" x14ac:dyDescent="0.25">
      <c r="A32" s="225">
        <f>ANASAYFA!A24</f>
        <v>21</v>
      </c>
      <c r="B32" s="225">
        <f>ANASAYFA!B24</f>
        <v>0</v>
      </c>
      <c r="C32" s="226">
        <f>ANASAYFA!C24</f>
        <v>0</v>
      </c>
      <c r="D32" s="82">
        <v>4</v>
      </c>
      <c r="E32" s="82">
        <v>4</v>
      </c>
      <c r="F32" s="82">
        <v>4</v>
      </c>
      <c r="G32" s="82">
        <v>4</v>
      </c>
      <c r="H32" s="221">
        <f t="shared" si="0"/>
        <v>16</v>
      </c>
      <c r="I32" s="217">
        <f t="shared" si="1"/>
        <v>100</v>
      </c>
      <c r="K32" s="212">
        <v>16</v>
      </c>
    </row>
    <row r="33" spans="1:11" ht="16.149999999999999" customHeight="1" x14ac:dyDescent="0.25">
      <c r="A33" s="225">
        <f>ANASAYFA!A25</f>
        <v>22</v>
      </c>
      <c r="B33" s="225">
        <f>ANASAYFA!B25</f>
        <v>0</v>
      </c>
      <c r="C33" s="226">
        <f>ANASAYFA!C25</f>
        <v>0</v>
      </c>
      <c r="D33" s="82">
        <v>3</v>
      </c>
      <c r="E33" s="82">
        <v>3</v>
      </c>
      <c r="F33" s="82">
        <v>3</v>
      </c>
      <c r="G33" s="82">
        <v>3</v>
      </c>
      <c r="H33" s="221">
        <f t="shared" si="0"/>
        <v>12</v>
      </c>
      <c r="I33" s="217">
        <f t="shared" si="1"/>
        <v>75</v>
      </c>
      <c r="K33" s="212">
        <v>16</v>
      </c>
    </row>
    <row r="34" spans="1:11" ht="16.149999999999999" customHeight="1" x14ac:dyDescent="0.25">
      <c r="A34" s="225">
        <f>ANASAYFA!A26</f>
        <v>23</v>
      </c>
      <c r="B34" s="225">
        <f>ANASAYFA!B26</f>
        <v>0</v>
      </c>
      <c r="C34" s="226">
        <f>ANASAYFA!C26</f>
        <v>0</v>
      </c>
      <c r="D34" s="82">
        <v>2</v>
      </c>
      <c r="E34" s="82">
        <v>2</v>
      </c>
      <c r="F34" s="82">
        <v>2</v>
      </c>
      <c r="G34" s="82">
        <v>2</v>
      </c>
      <c r="H34" s="221">
        <f t="shared" si="0"/>
        <v>8</v>
      </c>
      <c r="I34" s="217">
        <f t="shared" si="1"/>
        <v>50</v>
      </c>
      <c r="K34" s="212">
        <v>16</v>
      </c>
    </row>
    <row r="35" spans="1:11" ht="16.149999999999999" hidden="1" customHeight="1" x14ac:dyDescent="0.25">
      <c r="A35" s="132">
        <f>ANASAYFA!A27</f>
        <v>24</v>
      </c>
      <c r="B35" s="132">
        <f>ANASAYFA!B27</f>
        <v>0</v>
      </c>
      <c r="C35" s="133">
        <f>ANASAYFA!C27</f>
        <v>0</v>
      </c>
      <c r="D35" s="134"/>
      <c r="E35" s="134"/>
      <c r="F35" s="134"/>
      <c r="G35" s="134"/>
      <c r="H35" s="97">
        <f t="shared" ref="H35:H51" si="2">SUM(D35:G35)</f>
        <v>0</v>
      </c>
      <c r="I35" s="134" t="str">
        <f t="shared" ref="I35:I49" si="3">IF(H35&lt;1.5,"Geliştirilmeli",IF(H35&gt;2.44,"Çok İyi","İyi"))</f>
        <v>Geliştirilmeli</v>
      </c>
      <c r="K35" s="4">
        <v>16</v>
      </c>
    </row>
    <row r="36" spans="1:11" ht="16.149999999999999" hidden="1" customHeight="1" x14ac:dyDescent="0.25">
      <c r="A36" s="132">
        <f>ANASAYFA!A28</f>
        <v>25</v>
      </c>
      <c r="B36" s="132">
        <f>ANASAYFA!B28</f>
        <v>0</v>
      </c>
      <c r="C36" s="133">
        <f>ANASAYFA!C28</f>
        <v>0</v>
      </c>
      <c r="D36" s="134"/>
      <c r="E36" s="134"/>
      <c r="F36" s="134"/>
      <c r="G36" s="134"/>
      <c r="H36" s="97">
        <f t="shared" si="2"/>
        <v>0</v>
      </c>
      <c r="I36" s="134" t="str">
        <f t="shared" si="3"/>
        <v>Geliştirilmeli</v>
      </c>
      <c r="K36" s="4">
        <v>16</v>
      </c>
    </row>
    <row r="37" spans="1:11" ht="16.149999999999999" hidden="1" customHeight="1" x14ac:dyDescent="0.25">
      <c r="A37" s="132">
        <f>ANASAYFA!A29</f>
        <v>26</v>
      </c>
      <c r="B37" s="132">
        <f>ANASAYFA!B29</f>
        <v>0</v>
      </c>
      <c r="C37" s="133">
        <f>ANASAYFA!C29</f>
        <v>0</v>
      </c>
      <c r="D37" s="134"/>
      <c r="E37" s="134"/>
      <c r="F37" s="134"/>
      <c r="G37" s="134"/>
      <c r="H37" s="97">
        <f t="shared" si="2"/>
        <v>0</v>
      </c>
      <c r="I37" s="134" t="str">
        <f t="shared" si="3"/>
        <v>Geliştirilmeli</v>
      </c>
      <c r="K37" s="4">
        <v>16</v>
      </c>
    </row>
    <row r="38" spans="1:11" ht="16.149999999999999" hidden="1" customHeight="1" x14ac:dyDescent="0.25">
      <c r="A38" s="132">
        <f>ANASAYFA!A30</f>
        <v>27</v>
      </c>
      <c r="B38" s="132">
        <f>ANASAYFA!B30</f>
        <v>0</v>
      </c>
      <c r="C38" s="133">
        <f>ANASAYFA!C30</f>
        <v>0</v>
      </c>
      <c r="D38" s="134"/>
      <c r="E38" s="134"/>
      <c r="F38" s="134"/>
      <c r="G38" s="134"/>
      <c r="H38" s="97">
        <f t="shared" si="2"/>
        <v>0</v>
      </c>
      <c r="I38" s="134" t="str">
        <f t="shared" si="3"/>
        <v>Geliştirilmeli</v>
      </c>
      <c r="K38" s="4">
        <v>16</v>
      </c>
    </row>
    <row r="39" spans="1:11" ht="16.149999999999999" hidden="1" customHeight="1" x14ac:dyDescent="0.25">
      <c r="A39" s="132">
        <f>ANASAYFA!A31</f>
        <v>28</v>
      </c>
      <c r="B39" s="132">
        <f>ANASAYFA!B31</f>
        <v>0</v>
      </c>
      <c r="C39" s="133">
        <f>ANASAYFA!C31</f>
        <v>0</v>
      </c>
      <c r="D39" s="134"/>
      <c r="E39" s="134"/>
      <c r="F39" s="134"/>
      <c r="G39" s="134"/>
      <c r="H39" s="97">
        <f t="shared" si="2"/>
        <v>0</v>
      </c>
      <c r="I39" s="134" t="str">
        <f t="shared" si="3"/>
        <v>Geliştirilmeli</v>
      </c>
      <c r="K39" s="4">
        <v>16</v>
      </c>
    </row>
    <row r="40" spans="1:11" ht="16.149999999999999" hidden="1" customHeight="1" x14ac:dyDescent="0.25">
      <c r="A40" s="132">
        <f>ANASAYFA!A32</f>
        <v>29</v>
      </c>
      <c r="B40" s="132">
        <f>ANASAYFA!B32</f>
        <v>0</v>
      </c>
      <c r="C40" s="133">
        <f>ANASAYFA!C32</f>
        <v>0</v>
      </c>
      <c r="D40" s="134"/>
      <c r="E40" s="134"/>
      <c r="F40" s="134"/>
      <c r="G40" s="134"/>
      <c r="H40" s="97">
        <f t="shared" si="2"/>
        <v>0</v>
      </c>
      <c r="I40" s="134" t="str">
        <f t="shared" si="3"/>
        <v>Geliştirilmeli</v>
      </c>
      <c r="K40" s="4">
        <v>16</v>
      </c>
    </row>
    <row r="41" spans="1:11" ht="16.149999999999999" hidden="1" customHeight="1" x14ac:dyDescent="0.25">
      <c r="A41" s="132">
        <f>ANASAYFA!A33</f>
        <v>30</v>
      </c>
      <c r="B41" s="132">
        <f>ANASAYFA!B33</f>
        <v>0</v>
      </c>
      <c r="C41" s="133">
        <f>ANASAYFA!C33</f>
        <v>0</v>
      </c>
      <c r="D41" s="134"/>
      <c r="E41" s="134"/>
      <c r="F41" s="134"/>
      <c r="G41" s="134"/>
      <c r="H41" s="97">
        <f t="shared" si="2"/>
        <v>0</v>
      </c>
      <c r="I41" s="134" t="str">
        <f t="shared" si="3"/>
        <v>Geliştirilmeli</v>
      </c>
      <c r="K41" s="4">
        <v>16</v>
      </c>
    </row>
    <row r="42" spans="1:11" ht="16.149999999999999" hidden="1" customHeight="1" x14ac:dyDescent="0.25">
      <c r="A42" s="132">
        <f>ANASAYFA!A34</f>
        <v>31</v>
      </c>
      <c r="B42" s="132">
        <f>ANASAYFA!B34</f>
        <v>0</v>
      </c>
      <c r="C42" s="133">
        <f>ANASAYFA!C34</f>
        <v>0</v>
      </c>
      <c r="D42" s="134"/>
      <c r="E42" s="134"/>
      <c r="F42" s="134"/>
      <c r="G42" s="134"/>
      <c r="H42" s="97">
        <f t="shared" si="2"/>
        <v>0</v>
      </c>
      <c r="I42" s="134" t="str">
        <f t="shared" si="3"/>
        <v>Geliştirilmeli</v>
      </c>
      <c r="K42" s="4">
        <v>16</v>
      </c>
    </row>
    <row r="43" spans="1:11" ht="16.149999999999999" hidden="1" customHeight="1" x14ac:dyDescent="0.25">
      <c r="A43" s="132">
        <f>ANASAYFA!A35</f>
        <v>32</v>
      </c>
      <c r="B43" s="132">
        <f>ANASAYFA!B35</f>
        <v>0</v>
      </c>
      <c r="C43" s="133">
        <f>ANASAYFA!C35</f>
        <v>0</v>
      </c>
      <c r="D43" s="134"/>
      <c r="E43" s="134"/>
      <c r="F43" s="134"/>
      <c r="G43" s="134"/>
      <c r="H43" s="97">
        <f t="shared" si="2"/>
        <v>0</v>
      </c>
      <c r="I43" s="134" t="str">
        <f t="shared" si="3"/>
        <v>Geliştirilmeli</v>
      </c>
      <c r="K43" s="4">
        <v>16</v>
      </c>
    </row>
    <row r="44" spans="1:11" ht="16.149999999999999" hidden="1" customHeight="1" x14ac:dyDescent="0.25">
      <c r="A44" s="132">
        <f>ANASAYFA!A36</f>
        <v>33</v>
      </c>
      <c r="B44" s="132">
        <f>ANASAYFA!B36</f>
        <v>0</v>
      </c>
      <c r="C44" s="133">
        <f>ANASAYFA!C36</f>
        <v>0</v>
      </c>
      <c r="D44" s="134"/>
      <c r="E44" s="134"/>
      <c r="F44" s="134"/>
      <c r="G44" s="134"/>
      <c r="H44" s="97">
        <f t="shared" si="2"/>
        <v>0</v>
      </c>
      <c r="I44" s="134" t="str">
        <f t="shared" si="3"/>
        <v>Geliştirilmeli</v>
      </c>
      <c r="K44" s="4">
        <v>16</v>
      </c>
    </row>
    <row r="45" spans="1:11" ht="16.149999999999999" hidden="1" customHeight="1" x14ac:dyDescent="0.25">
      <c r="A45" s="132">
        <f>ANASAYFA!A37</f>
        <v>34</v>
      </c>
      <c r="B45" s="132">
        <f>ANASAYFA!B37</f>
        <v>0</v>
      </c>
      <c r="C45" s="133">
        <f>ANASAYFA!C37</f>
        <v>0</v>
      </c>
      <c r="D45" s="134"/>
      <c r="E45" s="134"/>
      <c r="F45" s="134"/>
      <c r="G45" s="134"/>
      <c r="H45" s="97">
        <f t="shared" si="2"/>
        <v>0</v>
      </c>
      <c r="I45" s="134" t="str">
        <f t="shared" si="3"/>
        <v>Geliştirilmeli</v>
      </c>
      <c r="K45" s="4">
        <v>16</v>
      </c>
    </row>
    <row r="46" spans="1:11" ht="16.149999999999999" hidden="1" customHeight="1" x14ac:dyDescent="0.25">
      <c r="A46" s="132">
        <f>ANASAYFA!A38</f>
        <v>35</v>
      </c>
      <c r="B46" s="132">
        <f>ANASAYFA!B38</f>
        <v>0</v>
      </c>
      <c r="C46" s="133">
        <f>ANASAYFA!C38</f>
        <v>0</v>
      </c>
      <c r="D46" s="134"/>
      <c r="E46" s="134"/>
      <c r="F46" s="134"/>
      <c r="G46" s="134"/>
      <c r="H46" s="97">
        <f t="shared" si="2"/>
        <v>0</v>
      </c>
      <c r="I46" s="134" t="str">
        <f t="shared" si="3"/>
        <v>Geliştirilmeli</v>
      </c>
      <c r="K46" s="4">
        <v>16</v>
      </c>
    </row>
    <row r="47" spans="1:11" ht="16.149999999999999" hidden="1" customHeight="1" x14ac:dyDescent="0.25">
      <c r="A47" s="132">
        <f>ANASAYFA!A39</f>
        <v>36</v>
      </c>
      <c r="B47" s="132">
        <f>ANASAYFA!B39</f>
        <v>0</v>
      </c>
      <c r="C47" s="133">
        <f>ANASAYFA!C39</f>
        <v>0</v>
      </c>
      <c r="D47" s="134"/>
      <c r="E47" s="134"/>
      <c r="F47" s="134"/>
      <c r="G47" s="134"/>
      <c r="H47" s="97">
        <f t="shared" si="2"/>
        <v>0</v>
      </c>
      <c r="I47" s="134" t="str">
        <f t="shared" si="3"/>
        <v>Geliştirilmeli</v>
      </c>
      <c r="K47" s="4">
        <v>16</v>
      </c>
    </row>
    <row r="48" spans="1:11" ht="16.149999999999999" hidden="1" customHeight="1" x14ac:dyDescent="0.25">
      <c r="A48" s="132">
        <f>ANASAYFA!A40</f>
        <v>37</v>
      </c>
      <c r="B48" s="132">
        <f>ANASAYFA!B40</f>
        <v>0</v>
      </c>
      <c r="C48" s="133">
        <f>ANASAYFA!C40</f>
        <v>0</v>
      </c>
      <c r="D48" s="134"/>
      <c r="E48" s="134"/>
      <c r="F48" s="134"/>
      <c r="G48" s="134"/>
      <c r="H48" s="97">
        <f t="shared" si="2"/>
        <v>0</v>
      </c>
      <c r="I48" s="134" t="str">
        <f t="shared" si="3"/>
        <v>Geliştirilmeli</v>
      </c>
      <c r="K48" s="4">
        <v>16</v>
      </c>
    </row>
    <row r="49" spans="1:11" ht="16.149999999999999" hidden="1" customHeight="1" x14ac:dyDescent="0.25">
      <c r="A49" s="132">
        <f>ANASAYFA!A41</f>
        <v>38</v>
      </c>
      <c r="B49" s="132">
        <f>ANASAYFA!B41</f>
        <v>0</v>
      </c>
      <c r="C49" s="133">
        <f>ANASAYFA!C41</f>
        <v>0</v>
      </c>
      <c r="D49" s="134"/>
      <c r="E49" s="134"/>
      <c r="F49" s="134"/>
      <c r="G49" s="134"/>
      <c r="H49" s="97">
        <f t="shared" si="2"/>
        <v>0</v>
      </c>
      <c r="I49" s="134" t="str">
        <f t="shared" si="3"/>
        <v>Geliştirilmeli</v>
      </c>
      <c r="K49" s="4">
        <v>16</v>
      </c>
    </row>
    <row r="50" spans="1:11" ht="16.149999999999999" hidden="1" customHeight="1" x14ac:dyDescent="0.25">
      <c r="A50" s="132">
        <f>ANASAYFA!A42</f>
        <v>39</v>
      </c>
      <c r="B50" s="132">
        <f>ANASAYFA!B42</f>
        <v>0</v>
      </c>
      <c r="C50" s="133">
        <f>ANASAYFA!C42</f>
        <v>0</v>
      </c>
      <c r="D50" s="134"/>
      <c r="E50" s="134"/>
      <c r="F50" s="134"/>
      <c r="G50" s="134"/>
      <c r="H50" s="97">
        <f t="shared" si="2"/>
        <v>0</v>
      </c>
      <c r="I50" s="134" t="str">
        <f t="shared" ref="I50:I51" si="4">IF(H50&lt;1.5,"Geliştirilmeli",IF(H50&gt;2.44,"Çok İyi","İyi"))</f>
        <v>Geliştirilmeli</v>
      </c>
      <c r="K50" s="4">
        <v>16</v>
      </c>
    </row>
    <row r="51" spans="1:11" ht="16.149999999999999" hidden="1" customHeight="1" x14ac:dyDescent="0.25">
      <c r="A51" s="132">
        <f>ANASAYFA!A43</f>
        <v>40</v>
      </c>
      <c r="B51" s="132">
        <f>ANASAYFA!B43</f>
        <v>0</v>
      </c>
      <c r="C51" s="133">
        <f>ANASAYFA!C43</f>
        <v>0</v>
      </c>
      <c r="D51" s="134"/>
      <c r="E51" s="134"/>
      <c r="F51" s="134"/>
      <c r="G51" s="134"/>
      <c r="H51" s="97">
        <f t="shared" si="2"/>
        <v>0</v>
      </c>
      <c r="I51" s="134" t="str">
        <f t="shared" si="4"/>
        <v>Geliştirilmeli</v>
      </c>
      <c r="K51" s="4">
        <v>16</v>
      </c>
    </row>
    <row r="52" spans="1:11" ht="16.149999999999999" customHeight="1" x14ac:dyDescent="0.25">
      <c r="A52" s="149"/>
      <c r="B52" s="149"/>
      <c r="C52" s="150"/>
      <c r="D52" s="151"/>
      <c r="E52" s="151"/>
      <c r="F52" s="151"/>
      <c r="G52" s="151"/>
      <c r="H52" s="152"/>
      <c r="I52" s="151"/>
    </row>
    <row r="53" spans="1:11" ht="16.149999999999999" customHeight="1" x14ac:dyDescent="0.25"/>
    <row r="54" spans="1:11" ht="16.149999999999999" customHeight="1" x14ac:dyDescent="0.25">
      <c r="H54" s="358">
        <f>ANASAYFA!J25</f>
        <v>0</v>
      </c>
      <c r="I54" s="358"/>
    </row>
    <row r="55" spans="1:11" ht="16.149999999999999" customHeight="1" x14ac:dyDescent="0.25">
      <c r="H55" s="357">
        <f>ANASAYFA!J26</f>
        <v>0</v>
      </c>
      <c r="I55" s="357"/>
    </row>
  </sheetData>
  <protectedRanges>
    <protectedRange sqref="A12:C52" name="Aralık1_1"/>
  </protectedRanges>
  <mergeCells count="13">
    <mergeCell ref="H54:I54"/>
    <mergeCell ref="H55:I55"/>
    <mergeCell ref="G3:G11"/>
    <mergeCell ref="A1:I1"/>
    <mergeCell ref="A3:A11"/>
    <mergeCell ref="B3:B11"/>
    <mergeCell ref="D3:D11"/>
    <mergeCell ref="E3:E11"/>
    <mergeCell ref="F3:F11"/>
    <mergeCell ref="H3:H11"/>
    <mergeCell ref="I3:I11"/>
    <mergeCell ref="A2:I2"/>
    <mergeCell ref="C3:C11"/>
  </mergeCells>
  <dataValidations xWindow="518" yWindow="386" count="1">
    <dataValidation allowBlank="1" showInputMessage="1" showErrorMessage="1" promptTitle="DİKKAT!" prompt="SEÇTİĞİNİZ HÜCREYE VERİ GİRİŞİ YAPMAYINIZ. AKSİ TAKTİRDE PROGRAM ÇALIŞMAZ." sqref="H54:I55 C1:G3 A1:B52 C12:C52 H1:I52" xr:uid="{00000000-0002-0000-1300-000000000000}"/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rowBreaks count="1" manualBreakCount="1">
    <brk id="48" max="13" man="1"/>
  </rowBreaks>
  <colBreaks count="1" manualBreakCount="1">
    <brk id="8" max="54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/>
    <pageSetUpPr fitToPage="1"/>
  </sheetPr>
  <dimension ref="A1:N55"/>
  <sheetViews>
    <sheetView zoomScale="70" zoomScaleNormal="70" zoomScaleSheetLayoutView="90" workbookViewId="0">
      <pane xSplit="3" ySplit="11" topLeftCell="D24" activePane="bottomRight" state="frozen"/>
      <selection pane="topRight" activeCell="D1" sqref="D1"/>
      <selection pane="bottomLeft" activeCell="A12" sqref="A12"/>
      <selection pane="bottomRight" sqref="A1:L1"/>
    </sheetView>
  </sheetViews>
  <sheetFormatPr defaultColWidth="9.140625" defaultRowHeight="15.75" x14ac:dyDescent="0.25"/>
  <cols>
    <col min="1" max="1" width="4.7109375" style="5" customWidth="1"/>
    <col min="2" max="2" width="5.7109375" style="5" customWidth="1"/>
    <col min="3" max="3" width="27.7109375" style="5" customWidth="1"/>
    <col min="4" max="10" width="7.7109375" style="1" customWidth="1"/>
    <col min="11" max="11" width="7.7109375" style="3" customWidth="1"/>
    <col min="12" max="12" width="13.85546875" style="31" customWidth="1"/>
    <col min="13" max="13" width="5.7109375" style="1" customWidth="1"/>
    <col min="14" max="16" width="7.7109375" style="1" customWidth="1"/>
    <col min="17" max="16384" width="9.140625" style="1"/>
  </cols>
  <sheetData>
    <row r="1" spans="1:14" ht="20.100000000000001" customHeight="1" x14ac:dyDescent="0.25">
      <c r="A1" s="477" t="str">
        <f>ANASAYFA!A1</f>
        <v>2023-2024 EĞİTİM ÖĞRETİM YILI 4.SINIF TÜM KAZANIMLAR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9"/>
    </row>
    <row r="2" spans="1:14" ht="20.100000000000001" customHeight="1" x14ac:dyDescent="0.25">
      <c r="A2" s="477" t="s">
        <v>174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9"/>
    </row>
    <row r="3" spans="1:14" ht="19.899999999999999" customHeight="1" x14ac:dyDescent="0.25">
      <c r="A3" s="79"/>
      <c r="B3" s="80"/>
      <c r="C3" s="465"/>
      <c r="D3" s="474" t="s">
        <v>142</v>
      </c>
      <c r="E3" s="474" t="s">
        <v>143</v>
      </c>
      <c r="F3" s="474" t="s">
        <v>144</v>
      </c>
      <c r="G3" s="474" t="s">
        <v>145</v>
      </c>
      <c r="H3" s="474" t="s">
        <v>146</v>
      </c>
      <c r="I3" s="474" t="s">
        <v>147</v>
      </c>
      <c r="J3" s="474" t="s">
        <v>148</v>
      </c>
      <c r="K3" s="480" t="s">
        <v>20</v>
      </c>
      <c r="L3" s="480" t="s">
        <v>566</v>
      </c>
    </row>
    <row r="4" spans="1:14" ht="19.899999999999999" customHeight="1" x14ac:dyDescent="0.25">
      <c r="A4" s="79"/>
      <c r="B4" s="78"/>
      <c r="C4" s="466"/>
      <c r="D4" s="475"/>
      <c r="E4" s="475"/>
      <c r="F4" s="475"/>
      <c r="G4" s="475"/>
      <c r="H4" s="475"/>
      <c r="I4" s="475"/>
      <c r="J4" s="475"/>
      <c r="K4" s="481"/>
      <c r="L4" s="481"/>
    </row>
    <row r="5" spans="1:14" ht="19.899999999999999" customHeight="1" x14ac:dyDescent="0.25">
      <c r="A5" s="79"/>
      <c r="B5" s="78"/>
      <c r="C5" s="466"/>
      <c r="D5" s="475"/>
      <c r="E5" s="475"/>
      <c r="F5" s="475"/>
      <c r="G5" s="475"/>
      <c r="H5" s="475"/>
      <c r="I5" s="475"/>
      <c r="J5" s="475"/>
      <c r="K5" s="481"/>
      <c r="L5" s="481"/>
    </row>
    <row r="6" spans="1:14" ht="19.899999999999999" customHeight="1" x14ac:dyDescent="0.25">
      <c r="A6" s="79"/>
      <c r="B6" s="78"/>
      <c r="C6" s="466"/>
      <c r="D6" s="475"/>
      <c r="E6" s="475"/>
      <c r="F6" s="475"/>
      <c r="G6" s="475"/>
      <c r="H6" s="475"/>
      <c r="I6" s="475"/>
      <c r="J6" s="475"/>
      <c r="K6" s="481"/>
      <c r="L6" s="481"/>
    </row>
    <row r="7" spans="1:14" ht="19.899999999999999" customHeight="1" x14ac:dyDescent="0.25">
      <c r="A7" s="79"/>
      <c r="B7" s="78"/>
      <c r="C7" s="466"/>
      <c r="D7" s="475"/>
      <c r="E7" s="475"/>
      <c r="F7" s="475"/>
      <c r="G7" s="475"/>
      <c r="H7" s="475"/>
      <c r="I7" s="475"/>
      <c r="J7" s="475"/>
      <c r="K7" s="481"/>
      <c r="L7" s="481"/>
    </row>
    <row r="8" spans="1:14" ht="19.899999999999999" customHeight="1" x14ac:dyDescent="0.25">
      <c r="A8" s="79"/>
      <c r="B8" s="78"/>
      <c r="C8" s="466"/>
      <c r="D8" s="475"/>
      <c r="E8" s="475"/>
      <c r="F8" s="475"/>
      <c r="G8" s="475"/>
      <c r="H8" s="475"/>
      <c r="I8" s="475"/>
      <c r="J8" s="475"/>
      <c r="K8" s="481"/>
      <c r="L8" s="481"/>
    </row>
    <row r="9" spans="1:14" ht="19.899999999999999" customHeight="1" x14ac:dyDescent="0.25">
      <c r="A9" s="79"/>
      <c r="B9" s="78"/>
      <c r="C9" s="466"/>
      <c r="D9" s="475"/>
      <c r="E9" s="475"/>
      <c r="F9" s="475"/>
      <c r="G9" s="475"/>
      <c r="H9" s="475"/>
      <c r="I9" s="475"/>
      <c r="J9" s="475"/>
      <c r="K9" s="481"/>
      <c r="L9" s="481"/>
    </row>
    <row r="10" spans="1:14" ht="19.899999999999999" customHeight="1" x14ac:dyDescent="0.25">
      <c r="A10" s="79"/>
      <c r="B10" s="78"/>
      <c r="C10" s="466"/>
      <c r="D10" s="475"/>
      <c r="E10" s="475"/>
      <c r="F10" s="475"/>
      <c r="G10" s="475"/>
      <c r="H10" s="475"/>
      <c r="I10" s="475"/>
      <c r="J10" s="475"/>
      <c r="K10" s="481"/>
      <c r="L10" s="481"/>
    </row>
    <row r="11" spans="1:14" ht="19.899999999999999" customHeight="1" x14ac:dyDescent="0.25">
      <c r="A11" s="79"/>
      <c r="B11" s="81"/>
      <c r="C11" s="467"/>
      <c r="D11" s="476"/>
      <c r="E11" s="476"/>
      <c r="F11" s="476"/>
      <c r="G11" s="476"/>
      <c r="H11" s="476"/>
      <c r="I11" s="476"/>
      <c r="J11" s="476"/>
      <c r="K11" s="482"/>
      <c r="L11" s="482"/>
    </row>
    <row r="12" spans="1:14" ht="15" customHeight="1" x14ac:dyDescent="0.25">
      <c r="A12" s="214">
        <f>ANASAYFA!A4</f>
        <v>1</v>
      </c>
      <c r="B12" s="214">
        <f>ANASAYFA!B4</f>
        <v>0</v>
      </c>
      <c r="C12" s="215">
        <f>ANASAYFA!C4</f>
        <v>0</v>
      </c>
      <c r="D12" s="98">
        <v>4</v>
      </c>
      <c r="E12" s="98">
        <v>4</v>
      </c>
      <c r="F12" s="98">
        <v>4</v>
      </c>
      <c r="G12" s="98">
        <v>4</v>
      </c>
      <c r="H12" s="98">
        <v>4</v>
      </c>
      <c r="I12" s="98">
        <v>4</v>
      </c>
      <c r="J12" s="98">
        <v>4</v>
      </c>
      <c r="K12" s="221">
        <f>SUM(D12:J12)</f>
        <v>28</v>
      </c>
      <c r="L12" s="217">
        <f>ROUND((100*K12)/(N12),0)</f>
        <v>100</v>
      </c>
      <c r="N12" s="212">
        <v>28</v>
      </c>
    </row>
    <row r="13" spans="1:14" ht="15" customHeight="1" x14ac:dyDescent="0.25">
      <c r="A13" s="214">
        <f>ANASAYFA!A5</f>
        <v>2</v>
      </c>
      <c r="B13" s="214">
        <f>ANASAYFA!B5</f>
        <v>0</v>
      </c>
      <c r="C13" s="215">
        <f>ANASAYFA!C5</f>
        <v>0</v>
      </c>
      <c r="D13" s="98">
        <v>3</v>
      </c>
      <c r="E13" s="98">
        <v>3</v>
      </c>
      <c r="F13" s="98">
        <v>3</v>
      </c>
      <c r="G13" s="98">
        <v>3</v>
      </c>
      <c r="H13" s="98">
        <v>3</v>
      </c>
      <c r="I13" s="98">
        <v>3</v>
      </c>
      <c r="J13" s="98">
        <v>3</v>
      </c>
      <c r="K13" s="221">
        <f t="shared" ref="K13:K51" si="0">SUM(D13:J13)</f>
        <v>21</v>
      </c>
      <c r="L13" s="217">
        <f t="shared" ref="L13:L34" si="1">ROUND((100*K13)/(N13),0)</f>
        <v>75</v>
      </c>
      <c r="N13" s="212">
        <v>28</v>
      </c>
    </row>
    <row r="14" spans="1:14" ht="15" customHeight="1" x14ac:dyDescent="0.25">
      <c r="A14" s="214">
        <f>ANASAYFA!A6</f>
        <v>3</v>
      </c>
      <c r="B14" s="214">
        <f>ANASAYFA!B6</f>
        <v>0</v>
      </c>
      <c r="C14" s="215">
        <f>ANASAYFA!C6</f>
        <v>0</v>
      </c>
      <c r="D14" s="82">
        <v>2</v>
      </c>
      <c r="E14" s="82">
        <v>2</v>
      </c>
      <c r="F14" s="82">
        <v>2</v>
      </c>
      <c r="G14" s="82">
        <v>2</v>
      </c>
      <c r="H14" s="82">
        <v>2</v>
      </c>
      <c r="I14" s="82">
        <v>2</v>
      </c>
      <c r="J14" s="82">
        <v>2</v>
      </c>
      <c r="K14" s="221">
        <f t="shared" si="0"/>
        <v>14</v>
      </c>
      <c r="L14" s="217">
        <f t="shared" si="1"/>
        <v>50</v>
      </c>
      <c r="N14" s="212">
        <v>28</v>
      </c>
    </row>
    <row r="15" spans="1:14" ht="15" customHeight="1" x14ac:dyDescent="0.25">
      <c r="A15" s="214">
        <f>ANASAYFA!A7</f>
        <v>4</v>
      </c>
      <c r="B15" s="214">
        <f>ANASAYFA!B7</f>
        <v>0</v>
      </c>
      <c r="C15" s="215">
        <f>ANASAYFA!C7</f>
        <v>0</v>
      </c>
      <c r="D15" s="98">
        <v>1</v>
      </c>
      <c r="E15" s="98">
        <v>1</v>
      </c>
      <c r="F15" s="98">
        <v>1</v>
      </c>
      <c r="G15" s="98">
        <v>1</v>
      </c>
      <c r="H15" s="98">
        <v>1</v>
      </c>
      <c r="I15" s="98">
        <v>1</v>
      </c>
      <c r="J15" s="98">
        <v>1</v>
      </c>
      <c r="K15" s="221">
        <f t="shared" si="0"/>
        <v>7</v>
      </c>
      <c r="L15" s="217">
        <f t="shared" si="1"/>
        <v>25</v>
      </c>
      <c r="N15" s="212">
        <v>28</v>
      </c>
    </row>
    <row r="16" spans="1:14" ht="15" customHeight="1" x14ac:dyDescent="0.25">
      <c r="A16" s="214">
        <f>ANASAYFA!A8</f>
        <v>5</v>
      </c>
      <c r="B16" s="214">
        <f>ANASAYFA!B8</f>
        <v>0</v>
      </c>
      <c r="C16" s="215">
        <f>ANASAYFA!C8</f>
        <v>0</v>
      </c>
      <c r="D16" s="98">
        <v>4</v>
      </c>
      <c r="E16" s="98">
        <v>4</v>
      </c>
      <c r="F16" s="98">
        <v>4</v>
      </c>
      <c r="G16" s="98">
        <v>4</v>
      </c>
      <c r="H16" s="98">
        <v>4</v>
      </c>
      <c r="I16" s="98">
        <v>4</v>
      </c>
      <c r="J16" s="98">
        <v>4</v>
      </c>
      <c r="K16" s="221">
        <f t="shared" si="0"/>
        <v>28</v>
      </c>
      <c r="L16" s="217">
        <f t="shared" si="1"/>
        <v>100</v>
      </c>
      <c r="N16" s="212">
        <v>28</v>
      </c>
    </row>
    <row r="17" spans="1:14" ht="15" customHeight="1" x14ac:dyDescent="0.25">
      <c r="A17" s="214">
        <f>ANASAYFA!A9</f>
        <v>6</v>
      </c>
      <c r="B17" s="214">
        <f>ANASAYFA!B9</f>
        <v>0</v>
      </c>
      <c r="C17" s="215">
        <f>ANASAYFA!C9</f>
        <v>0</v>
      </c>
      <c r="D17" s="98">
        <v>3</v>
      </c>
      <c r="E17" s="98">
        <v>3</v>
      </c>
      <c r="F17" s="98">
        <v>3</v>
      </c>
      <c r="G17" s="98">
        <v>3</v>
      </c>
      <c r="H17" s="98">
        <v>3</v>
      </c>
      <c r="I17" s="98">
        <v>3</v>
      </c>
      <c r="J17" s="98">
        <v>3</v>
      </c>
      <c r="K17" s="221">
        <f t="shared" si="0"/>
        <v>21</v>
      </c>
      <c r="L17" s="217">
        <f t="shared" si="1"/>
        <v>75</v>
      </c>
      <c r="N17" s="212">
        <v>28</v>
      </c>
    </row>
    <row r="18" spans="1:14" ht="15" customHeight="1" x14ac:dyDescent="0.25">
      <c r="A18" s="214">
        <f>ANASAYFA!A10</f>
        <v>7</v>
      </c>
      <c r="B18" s="214">
        <f>ANASAYFA!B10</f>
        <v>0</v>
      </c>
      <c r="C18" s="216">
        <f>ANASAYFA!C10</f>
        <v>0</v>
      </c>
      <c r="D18" s="82">
        <v>2</v>
      </c>
      <c r="E18" s="82">
        <v>2</v>
      </c>
      <c r="F18" s="82">
        <v>2</v>
      </c>
      <c r="G18" s="82">
        <v>2</v>
      </c>
      <c r="H18" s="82">
        <v>2</v>
      </c>
      <c r="I18" s="82">
        <v>2</v>
      </c>
      <c r="J18" s="82">
        <v>2</v>
      </c>
      <c r="K18" s="221">
        <f t="shared" si="0"/>
        <v>14</v>
      </c>
      <c r="L18" s="217">
        <f t="shared" si="1"/>
        <v>50</v>
      </c>
      <c r="N18" s="212">
        <v>28</v>
      </c>
    </row>
    <row r="19" spans="1:14" ht="15" customHeight="1" x14ac:dyDescent="0.25">
      <c r="A19" s="214">
        <f>ANASAYFA!A11</f>
        <v>8</v>
      </c>
      <c r="B19" s="214">
        <f>ANASAYFA!B11</f>
        <v>0</v>
      </c>
      <c r="C19" s="215">
        <f>ANASAYFA!C11</f>
        <v>0</v>
      </c>
      <c r="D19" s="98">
        <v>1</v>
      </c>
      <c r="E19" s="98">
        <v>1</v>
      </c>
      <c r="F19" s="98">
        <v>1</v>
      </c>
      <c r="G19" s="98">
        <v>1</v>
      </c>
      <c r="H19" s="98">
        <v>1</v>
      </c>
      <c r="I19" s="98">
        <v>1</v>
      </c>
      <c r="J19" s="98">
        <v>1</v>
      </c>
      <c r="K19" s="221">
        <f t="shared" si="0"/>
        <v>7</v>
      </c>
      <c r="L19" s="217">
        <f t="shared" si="1"/>
        <v>25</v>
      </c>
      <c r="N19" s="212">
        <v>28</v>
      </c>
    </row>
    <row r="20" spans="1:14" ht="15" customHeight="1" x14ac:dyDescent="0.25">
      <c r="A20" s="214">
        <f>ANASAYFA!A12</f>
        <v>9</v>
      </c>
      <c r="B20" s="214">
        <f>ANASAYFA!B12</f>
        <v>0</v>
      </c>
      <c r="C20" s="215">
        <f>ANASAYFA!C12</f>
        <v>0</v>
      </c>
      <c r="D20" s="98">
        <v>4</v>
      </c>
      <c r="E20" s="98">
        <v>4</v>
      </c>
      <c r="F20" s="98">
        <v>4</v>
      </c>
      <c r="G20" s="98">
        <v>4</v>
      </c>
      <c r="H20" s="98">
        <v>4</v>
      </c>
      <c r="I20" s="98">
        <v>4</v>
      </c>
      <c r="J20" s="98">
        <v>4</v>
      </c>
      <c r="K20" s="221">
        <f t="shared" si="0"/>
        <v>28</v>
      </c>
      <c r="L20" s="217">
        <f t="shared" si="1"/>
        <v>100</v>
      </c>
      <c r="N20" s="212">
        <v>28</v>
      </c>
    </row>
    <row r="21" spans="1:14" ht="15" customHeight="1" x14ac:dyDescent="0.25">
      <c r="A21" s="214">
        <f>ANASAYFA!A13</f>
        <v>10</v>
      </c>
      <c r="B21" s="214">
        <f>ANASAYFA!B13</f>
        <v>0</v>
      </c>
      <c r="C21" s="215">
        <f>ANASAYFA!C13</f>
        <v>0</v>
      </c>
      <c r="D21" s="98">
        <v>3</v>
      </c>
      <c r="E21" s="98">
        <v>3</v>
      </c>
      <c r="F21" s="98">
        <v>3</v>
      </c>
      <c r="G21" s="98">
        <v>3</v>
      </c>
      <c r="H21" s="98">
        <v>3</v>
      </c>
      <c r="I21" s="98">
        <v>3</v>
      </c>
      <c r="J21" s="98">
        <v>3</v>
      </c>
      <c r="K21" s="221">
        <f t="shared" si="0"/>
        <v>21</v>
      </c>
      <c r="L21" s="217">
        <f t="shared" si="1"/>
        <v>75</v>
      </c>
      <c r="N21" s="212">
        <v>28</v>
      </c>
    </row>
    <row r="22" spans="1:14" ht="15" customHeight="1" x14ac:dyDescent="0.25">
      <c r="A22" s="214">
        <f>ANASAYFA!A14</f>
        <v>11</v>
      </c>
      <c r="B22" s="214">
        <f>ANASAYFA!B14</f>
        <v>0</v>
      </c>
      <c r="C22" s="215">
        <f>ANASAYFA!C14</f>
        <v>0</v>
      </c>
      <c r="D22" s="82">
        <v>2</v>
      </c>
      <c r="E22" s="82">
        <v>2</v>
      </c>
      <c r="F22" s="82">
        <v>2</v>
      </c>
      <c r="G22" s="82">
        <v>2</v>
      </c>
      <c r="H22" s="82">
        <v>2</v>
      </c>
      <c r="I22" s="82">
        <v>2</v>
      </c>
      <c r="J22" s="82">
        <v>2</v>
      </c>
      <c r="K22" s="221">
        <f t="shared" si="0"/>
        <v>14</v>
      </c>
      <c r="L22" s="217">
        <f t="shared" si="1"/>
        <v>50</v>
      </c>
      <c r="N22" s="212">
        <v>28</v>
      </c>
    </row>
    <row r="23" spans="1:14" ht="15" customHeight="1" x14ac:dyDescent="0.25">
      <c r="A23" s="214">
        <f>ANASAYFA!A15</f>
        <v>12</v>
      </c>
      <c r="B23" s="214">
        <f>ANASAYFA!B15</f>
        <v>0</v>
      </c>
      <c r="C23" s="215">
        <f>ANASAYFA!C15</f>
        <v>0</v>
      </c>
      <c r="D23" s="98">
        <v>1</v>
      </c>
      <c r="E23" s="98">
        <v>1</v>
      </c>
      <c r="F23" s="98">
        <v>1</v>
      </c>
      <c r="G23" s="98">
        <v>1</v>
      </c>
      <c r="H23" s="98">
        <v>1</v>
      </c>
      <c r="I23" s="98">
        <v>1</v>
      </c>
      <c r="J23" s="98">
        <v>1</v>
      </c>
      <c r="K23" s="221">
        <f t="shared" si="0"/>
        <v>7</v>
      </c>
      <c r="L23" s="217">
        <f t="shared" si="1"/>
        <v>25</v>
      </c>
      <c r="N23" s="212">
        <v>28</v>
      </c>
    </row>
    <row r="24" spans="1:14" ht="15" customHeight="1" x14ac:dyDescent="0.25">
      <c r="A24" s="214">
        <f>ANASAYFA!A16</f>
        <v>13</v>
      </c>
      <c r="B24" s="214">
        <f>ANASAYFA!B16</f>
        <v>0</v>
      </c>
      <c r="C24" s="215">
        <f>ANASAYFA!C16</f>
        <v>0</v>
      </c>
      <c r="D24" s="98">
        <v>4</v>
      </c>
      <c r="E24" s="98">
        <v>4</v>
      </c>
      <c r="F24" s="98">
        <v>4</v>
      </c>
      <c r="G24" s="98">
        <v>4</v>
      </c>
      <c r="H24" s="98">
        <v>4</v>
      </c>
      <c r="I24" s="98">
        <v>4</v>
      </c>
      <c r="J24" s="98">
        <v>4</v>
      </c>
      <c r="K24" s="221">
        <f t="shared" si="0"/>
        <v>28</v>
      </c>
      <c r="L24" s="217">
        <f t="shared" si="1"/>
        <v>100</v>
      </c>
      <c r="N24" s="212">
        <v>28</v>
      </c>
    </row>
    <row r="25" spans="1:14" ht="15" customHeight="1" x14ac:dyDescent="0.25">
      <c r="A25" s="214">
        <f>ANASAYFA!A17</f>
        <v>14</v>
      </c>
      <c r="B25" s="214">
        <f>ANASAYFA!B17</f>
        <v>0</v>
      </c>
      <c r="C25" s="215">
        <f>ANASAYFA!C17</f>
        <v>0</v>
      </c>
      <c r="D25" s="98">
        <v>3</v>
      </c>
      <c r="E25" s="98">
        <v>3</v>
      </c>
      <c r="F25" s="98">
        <v>3</v>
      </c>
      <c r="G25" s="98">
        <v>3</v>
      </c>
      <c r="H25" s="98">
        <v>3</v>
      </c>
      <c r="I25" s="98">
        <v>3</v>
      </c>
      <c r="J25" s="98">
        <v>3</v>
      </c>
      <c r="K25" s="221">
        <f t="shared" si="0"/>
        <v>21</v>
      </c>
      <c r="L25" s="217">
        <f t="shared" si="1"/>
        <v>75</v>
      </c>
      <c r="N25" s="212">
        <v>28</v>
      </c>
    </row>
    <row r="26" spans="1:14" ht="15" customHeight="1" x14ac:dyDescent="0.25">
      <c r="A26" s="214">
        <f>ANASAYFA!A18</f>
        <v>15</v>
      </c>
      <c r="B26" s="214">
        <f>ANASAYFA!B18</f>
        <v>0</v>
      </c>
      <c r="C26" s="215">
        <f>ANASAYFA!C18</f>
        <v>0</v>
      </c>
      <c r="D26" s="82">
        <v>2</v>
      </c>
      <c r="E26" s="82">
        <v>2</v>
      </c>
      <c r="F26" s="82">
        <v>2</v>
      </c>
      <c r="G26" s="82">
        <v>2</v>
      </c>
      <c r="H26" s="82">
        <v>2</v>
      </c>
      <c r="I26" s="82">
        <v>2</v>
      </c>
      <c r="J26" s="82">
        <v>2</v>
      </c>
      <c r="K26" s="221">
        <f t="shared" si="0"/>
        <v>14</v>
      </c>
      <c r="L26" s="217">
        <f t="shared" si="1"/>
        <v>50</v>
      </c>
      <c r="N26" s="212">
        <v>28</v>
      </c>
    </row>
    <row r="27" spans="1:14" ht="15" customHeight="1" x14ac:dyDescent="0.25">
      <c r="A27" s="214">
        <f>ANASAYFA!A19</f>
        <v>16</v>
      </c>
      <c r="B27" s="214">
        <f>ANASAYFA!B19</f>
        <v>0</v>
      </c>
      <c r="C27" s="215">
        <f>ANASAYFA!C19</f>
        <v>0</v>
      </c>
      <c r="D27" s="98">
        <v>1</v>
      </c>
      <c r="E27" s="98">
        <v>1</v>
      </c>
      <c r="F27" s="98">
        <v>1</v>
      </c>
      <c r="G27" s="98">
        <v>1</v>
      </c>
      <c r="H27" s="98">
        <v>1</v>
      </c>
      <c r="I27" s="98">
        <v>1</v>
      </c>
      <c r="J27" s="98">
        <v>1</v>
      </c>
      <c r="K27" s="221">
        <f t="shared" si="0"/>
        <v>7</v>
      </c>
      <c r="L27" s="217">
        <f t="shared" si="1"/>
        <v>25</v>
      </c>
      <c r="N27" s="212">
        <v>28</v>
      </c>
    </row>
    <row r="28" spans="1:14" ht="15" customHeight="1" x14ac:dyDescent="0.25">
      <c r="A28" s="214">
        <f>ANASAYFA!A20</f>
        <v>17</v>
      </c>
      <c r="B28" s="214">
        <f>ANASAYFA!B20</f>
        <v>0</v>
      </c>
      <c r="C28" s="215">
        <f>ANASAYFA!C20</f>
        <v>0</v>
      </c>
      <c r="D28" s="98">
        <v>4</v>
      </c>
      <c r="E28" s="98">
        <v>4</v>
      </c>
      <c r="F28" s="98">
        <v>4</v>
      </c>
      <c r="G28" s="98">
        <v>4</v>
      </c>
      <c r="H28" s="98">
        <v>4</v>
      </c>
      <c r="I28" s="98">
        <v>4</v>
      </c>
      <c r="J28" s="98">
        <v>4</v>
      </c>
      <c r="K28" s="221">
        <f t="shared" si="0"/>
        <v>28</v>
      </c>
      <c r="L28" s="217">
        <f t="shared" si="1"/>
        <v>100</v>
      </c>
      <c r="N28" s="212">
        <v>28</v>
      </c>
    </row>
    <row r="29" spans="1:14" ht="15" customHeight="1" x14ac:dyDescent="0.25">
      <c r="A29" s="214">
        <f>ANASAYFA!A21</f>
        <v>18</v>
      </c>
      <c r="B29" s="214">
        <f>ANASAYFA!B21</f>
        <v>0</v>
      </c>
      <c r="C29" s="215">
        <f>ANASAYFA!C21</f>
        <v>0</v>
      </c>
      <c r="D29" s="98">
        <v>3</v>
      </c>
      <c r="E29" s="98">
        <v>3</v>
      </c>
      <c r="F29" s="98">
        <v>3</v>
      </c>
      <c r="G29" s="98">
        <v>3</v>
      </c>
      <c r="H29" s="98">
        <v>3</v>
      </c>
      <c r="I29" s="98">
        <v>3</v>
      </c>
      <c r="J29" s="98">
        <v>3</v>
      </c>
      <c r="K29" s="221">
        <f t="shared" si="0"/>
        <v>21</v>
      </c>
      <c r="L29" s="217">
        <f t="shared" si="1"/>
        <v>75</v>
      </c>
      <c r="N29" s="212">
        <v>28</v>
      </c>
    </row>
    <row r="30" spans="1:14" ht="15" customHeight="1" x14ac:dyDescent="0.25">
      <c r="A30" s="214">
        <f>ANASAYFA!A22</f>
        <v>19</v>
      </c>
      <c r="B30" s="214">
        <f>ANASAYFA!B22</f>
        <v>0</v>
      </c>
      <c r="C30" s="215">
        <f>ANASAYFA!C22</f>
        <v>0</v>
      </c>
      <c r="D30" s="82">
        <v>2</v>
      </c>
      <c r="E30" s="82">
        <v>2</v>
      </c>
      <c r="F30" s="82">
        <v>2</v>
      </c>
      <c r="G30" s="82">
        <v>2</v>
      </c>
      <c r="H30" s="82">
        <v>2</v>
      </c>
      <c r="I30" s="82">
        <v>2</v>
      </c>
      <c r="J30" s="82">
        <v>2</v>
      </c>
      <c r="K30" s="221">
        <f t="shared" si="0"/>
        <v>14</v>
      </c>
      <c r="L30" s="217">
        <f t="shared" si="1"/>
        <v>50</v>
      </c>
      <c r="N30" s="212">
        <v>28</v>
      </c>
    </row>
    <row r="31" spans="1:14" ht="15" customHeight="1" x14ac:dyDescent="0.25">
      <c r="A31" s="214">
        <f>ANASAYFA!A23</f>
        <v>20</v>
      </c>
      <c r="B31" s="214">
        <f>ANASAYFA!B23</f>
        <v>0</v>
      </c>
      <c r="C31" s="215">
        <f>ANASAYFA!C23</f>
        <v>0</v>
      </c>
      <c r="D31" s="98">
        <v>1</v>
      </c>
      <c r="E31" s="98">
        <v>1</v>
      </c>
      <c r="F31" s="98">
        <v>1</v>
      </c>
      <c r="G31" s="98">
        <v>1</v>
      </c>
      <c r="H31" s="98">
        <v>1</v>
      </c>
      <c r="I31" s="98">
        <v>1</v>
      </c>
      <c r="J31" s="98">
        <v>1</v>
      </c>
      <c r="K31" s="221">
        <f t="shared" si="0"/>
        <v>7</v>
      </c>
      <c r="L31" s="217">
        <f t="shared" si="1"/>
        <v>25</v>
      </c>
      <c r="N31" s="212">
        <v>28</v>
      </c>
    </row>
    <row r="32" spans="1:14" ht="15" customHeight="1" x14ac:dyDescent="0.25">
      <c r="A32" s="214">
        <f>ANASAYFA!A24</f>
        <v>21</v>
      </c>
      <c r="B32" s="214">
        <f>ANASAYFA!B24</f>
        <v>0</v>
      </c>
      <c r="C32" s="215">
        <f>ANASAYFA!C24</f>
        <v>0</v>
      </c>
      <c r="D32" s="98">
        <v>4</v>
      </c>
      <c r="E32" s="98">
        <v>4</v>
      </c>
      <c r="F32" s="98">
        <v>4</v>
      </c>
      <c r="G32" s="98">
        <v>4</v>
      </c>
      <c r="H32" s="98">
        <v>4</v>
      </c>
      <c r="I32" s="98">
        <v>4</v>
      </c>
      <c r="J32" s="98">
        <v>4</v>
      </c>
      <c r="K32" s="221">
        <f t="shared" si="0"/>
        <v>28</v>
      </c>
      <c r="L32" s="217">
        <f t="shared" si="1"/>
        <v>100</v>
      </c>
      <c r="N32" s="212">
        <v>28</v>
      </c>
    </row>
    <row r="33" spans="1:14" ht="15" customHeight="1" x14ac:dyDescent="0.25">
      <c r="A33" s="214">
        <f>ANASAYFA!A25</f>
        <v>22</v>
      </c>
      <c r="B33" s="214">
        <f>ANASAYFA!B25</f>
        <v>0</v>
      </c>
      <c r="C33" s="215">
        <f>ANASAYFA!C25</f>
        <v>0</v>
      </c>
      <c r="D33" s="98">
        <v>3</v>
      </c>
      <c r="E33" s="98">
        <v>3</v>
      </c>
      <c r="F33" s="98">
        <v>3</v>
      </c>
      <c r="G33" s="98">
        <v>3</v>
      </c>
      <c r="H33" s="98">
        <v>3</v>
      </c>
      <c r="I33" s="98">
        <v>3</v>
      </c>
      <c r="J33" s="98">
        <v>3</v>
      </c>
      <c r="K33" s="221">
        <f t="shared" si="0"/>
        <v>21</v>
      </c>
      <c r="L33" s="217">
        <f t="shared" si="1"/>
        <v>75</v>
      </c>
      <c r="N33" s="212">
        <v>28</v>
      </c>
    </row>
    <row r="34" spans="1:14" ht="15" customHeight="1" x14ac:dyDescent="0.25">
      <c r="A34" s="214">
        <f>ANASAYFA!A26</f>
        <v>23</v>
      </c>
      <c r="B34" s="214">
        <f>ANASAYFA!B26</f>
        <v>0</v>
      </c>
      <c r="C34" s="215">
        <f>ANASAYFA!C26</f>
        <v>0</v>
      </c>
      <c r="D34" s="98">
        <v>2</v>
      </c>
      <c r="E34" s="98">
        <v>2</v>
      </c>
      <c r="F34" s="98">
        <v>2</v>
      </c>
      <c r="G34" s="98">
        <v>2</v>
      </c>
      <c r="H34" s="98">
        <v>2</v>
      </c>
      <c r="I34" s="98">
        <v>2</v>
      </c>
      <c r="J34" s="98">
        <v>2</v>
      </c>
      <c r="K34" s="221">
        <f t="shared" si="0"/>
        <v>14</v>
      </c>
      <c r="L34" s="217">
        <f t="shared" si="1"/>
        <v>50</v>
      </c>
      <c r="N34" s="212">
        <v>28</v>
      </c>
    </row>
    <row r="35" spans="1:14" ht="15" hidden="1" customHeight="1" x14ac:dyDescent="0.25">
      <c r="A35" s="8">
        <f>ANASAYFA!A27</f>
        <v>24</v>
      </c>
      <c r="B35" s="8">
        <f>ANASAYFA!B27</f>
        <v>0</v>
      </c>
      <c r="C35" s="83">
        <f>ANASAYFA!C27</f>
        <v>0</v>
      </c>
      <c r="D35" s="98"/>
      <c r="E35" s="98"/>
      <c r="F35" s="98"/>
      <c r="G35" s="98"/>
      <c r="H35" s="98"/>
      <c r="I35" s="98"/>
      <c r="J35" s="98"/>
      <c r="K35" s="97">
        <f t="shared" si="0"/>
        <v>0</v>
      </c>
      <c r="L35" s="98" t="str">
        <f t="shared" ref="L35:L49" si="2">IF(K35&lt;1.5,"Geliştirilmeli",IF(K35&gt;2.44,"Çok İyi","İyi"))</f>
        <v>Geliştirilmeli</v>
      </c>
    </row>
    <row r="36" spans="1:14" ht="15" hidden="1" customHeight="1" x14ac:dyDescent="0.25">
      <c r="A36" s="8">
        <f>ANASAYFA!A28</f>
        <v>25</v>
      </c>
      <c r="B36" s="8">
        <f>ANASAYFA!B28</f>
        <v>0</v>
      </c>
      <c r="C36" s="83">
        <f>ANASAYFA!C28</f>
        <v>0</v>
      </c>
      <c r="D36" s="98"/>
      <c r="E36" s="98"/>
      <c r="F36" s="98"/>
      <c r="G36" s="98"/>
      <c r="H36" s="98"/>
      <c r="I36" s="98"/>
      <c r="J36" s="98"/>
      <c r="K36" s="97">
        <f t="shared" si="0"/>
        <v>0</v>
      </c>
      <c r="L36" s="98" t="str">
        <f t="shared" si="2"/>
        <v>Geliştirilmeli</v>
      </c>
    </row>
    <row r="37" spans="1:14" ht="15" hidden="1" customHeight="1" x14ac:dyDescent="0.25">
      <c r="A37" s="8">
        <f>ANASAYFA!A29</f>
        <v>26</v>
      </c>
      <c r="B37" s="8">
        <f>ANASAYFA!B29</f>
        <v>0</v>
      </c>
      <c r="C37" s="83">
        <f>ANASAYFA!C29</f>
        <v>0</v>
      </c>
      <c r="D37" s="98"/>
      <c r="E37" s="98"/>
      <c r="F37" s="98"/>
      <c r="G37" s="98"/>
      <c r="H37" s="98"/>
      <c r="I37" s="98"/>
      <c r="J37" s="98"/>
      <c r="K37" s="97">
        <f t="shared" si="0"/>
        <v>0</v>
      </c>
      <c r="L37" s="98" t="str">
        <f t="shared" si="2"/>
        <v>Geliştirilmeli</v>
      </c>
    </row>
    <row r="38" spans="1:14" ht="15" hidden="1" customHeight="1" x14ac:dyDescent="0.25">
      <c r="A38" s="8">
        <f>ANASAYFA!A30</f>
        <v>27</v>
      </c>
      <c r="B38" s="8">
        <f>ANASAYFA!B30</f>
        <v>0</v>
      </c>
      <c r="C38" s="83">
        <f>ANASAYFA!C30</f>
        <v>0</v>
      </c>
      <c r="D38" s="98"/>
      <c r="E38" s="98"/>
      <c r="F38" s="98"/>
      <c r="G38" s="98"/>
      <c r="H38" s="98"/>
      <c r="I38" s="98"/>
      <c r="J38" s="98"/>
      <c r="K38" s="97">
        <f t="shared" si="0"/>
        <v>0</v>
      </c>
      <c r="L38" s="98" t="str">
        <f t="shared" si="2"/>
        <v>Geliştirilmeli</v>
      </c>
    </row>
    <row r="39" spans="1:14" ht="15" hidden="1" customHeight="1" x14ac:dyDescent="0.25">
      <c r="A39" s="8">
        <f>ANASAYFA!A31</f>
        <v>28</v>
      </c>
      <c r="B39" s="8">
        <f>ANASAYFA!B31</f>
        <v>0</v>
      </c>
      <c r="C39" s="83">
        <f>ANASAYFA!C31</f>
        <v>0</v>
      </c>
      <c r="D39" s="98"/>
      <c r="E39" s="98"/>
      <c r="F39" s="98"/>
      <c r="G39" s="98"/>
      <c r="H39" s="98"/>
      <c r="I39" s="98"/>
      <c r="J39" s="98"/>
      <c r="K39" s="97">
        <f t="shared" si="0"/>
        <v>0</v>
      </c>
      <c r="L39" s="98" t="str">
        <f t="shared" si="2"/>
        <v>Geliştirilmeli</v>
      </c>
    </row>
    <row r="40" spans="1:14" ht="15" hidden="1" customHeight="1" x14ac:dyDescent="0.25">
      <c r="A40" s="8">
        <f>ANASAYFA!A32</f>
        <v>29</v>
      </c>
      <c r="B40" s="8">
        <f>ANASAYFA!B32</f>
        <v>0</v>
      </c>
      <c r="C40" s="83">
        <f>ANASAYFA!C32</f>
        <v>0</v>
      </c>
      <c r="D40" s="98"/>
      <c r="E40" s="98"/>
      <c r="F40" s="98"/>
      <c r="G40" s="98"/>
      <c r="H40" s="98"/>
      <c r="I40" s="98"/>
      <c r="J40" s="98"/>
      <c r="K40" s="97">
        <f t="shared" si="0"/>
        <v>0</v>
      </c>
      <c r="L40" s="98" t="str">
        <f t="shared" si="2"/>
        <v>Geliştirilmeli</v>
      </c>
    </row>
    <row r="41" spans="1:14" ht="15" hidden="1" customHeight="1" x14ac:dyDescent="0.25">
      <c r="A41" s="8">
        <f>ANASAYFA!A33</f>
        <v>30</v>
      </c>
      <c r="B41" s="8">
        <f>ANASAYFA!B33</f>
        <v>0</v>
      </c>
      <c r="C41" s="83">
        <f>ANASAYFA!C33</f>
        <v>0</v>
      </c>
      <c r="D41" s="98"/>
      <c r="E41" s="98"/>
      <c r="F41" s="98"/>
      <c r="G41" s="98"/>
      <c r="H41" s="98"/>
      <c r="I41" s="98"/>
      <c r="J41" s="98"/>
      <c r="K41" s="97">
        <f t="shared" si="0"/>
        <v>0</v>
      </c>
      <c r="L41" s="98" t="str">
        <f t="shared" si="2"/>
        <v>Geliştirilmeli</v>
      </c>
    </row>
    <row r="42" spans="1:14" ht="15" hidden="1" customHeight="1" x14ac:dyDescent="0.25">
      <c r="A42" s="8">
        <f>ANASAYFA!A34</f>
        <v>31</v>
      </c>
      <c r="B42" s="8">
        <f>ANASAYFA!B34</f>
        <v>0</v>
      </c>
      <c r="C42" s="83">
        <f>ANASAYFA!C34</f>
        <v>0</v>
      </c>
      <c r="D42" s="98"/>
      <c r="E42" s="98"/>
      <c r="F42" s="98"/>
      <c r="G42" s="98"/>
      <c r="H42" s="98"/>
      <c r="I42" s="98"/>
      <c r="J42" s="98"/>
      <c r="K42" s="97">
        <f t="shared" si="0"/>
        <v>0</v>
      </c>
      <c r="L42" s="98" t="str">
        <f t="shared" si="2"/>
        <v>Geliştirilmeli</v>
      </c>
    </row>
    <row r="43" spans="1:14" ht="15" hidden="1" customHeight="1" x14ac:dyDescent="0.25">
      <c r="A43" s="8">
        <f>ANASAYFA!A35</f>
        <v>32</v>
      </c>
      <c r="B43" s="8">
        <f>ANASAYFA!B35</f>
        <v>0</v>
      </c>
      <c r="C43" s="83">
        <f>ANASAYFA!C35</f>
        <v>0</v>
      </c>
      <c r="D43" s="98"/>
      <c r="E43" s="98"/>
      <c r="F43" s="98"/>
      <c r="G43" s="98"/>
      <c r="H43" s="98"/>
      <c r="I43" s="98"/>
      <c r="J43" s="98"/>
      <c r="K43" s="97">
        <f t="shared" si="0"/>
        <v>0</v>
      </c>
      <c r="L43" s="98" t="str">
        <f t="shared" si="2"/>
        <v>Geliştirilmeli</v>
      </c>
    </row>
    <row r="44" spans="1:14" ht="15" hidden="1" customHeight="1" x14ac:dyDescent="0.25">
      <c r="A44" s="8">
        <f>ANASAYFA!A36</f>
        <v>33</v>
      </c>
      <c r="B44" s="8">
        <f>ANASAYFA!B36</f>
        <v>0</v>
      </c>
      <c r="C44" s="83">
        <f>ANASAYFA!C36</f>
        <v>0</v>
      </c>
      <c r="D44" s="98"/>
      <c r="E44" s="98"/>
      <c r="F44" s="98"/>
      <c r="G44" s="98"/>
      <c r="H44" s="98"/>
      <c r="I44" s="98"/>
      <c r="J44" s="98"/>
      <c r="K44" s="97">
        <f t="shared" si="0"/>
        <v>0</v>
      </c>
      <c r="L44" s="98" t="str">
        <f t="shared" si="2"/>
        <v>Geliştirilmeli</v>
      </c>
    </row>
    <row r="45" spans="1:14" ht="15" hidden="1" customHeight="1" x14ac:dyDescent="0.25">
      <c r="A45" s="8">
        <f>ANASAYFA!A37</f>
        <v>34</v>
      </c>
      <c r="B45" s="8">
        <f>ANASAYFA!B37</f>
        <v>0</v>
      </c>
      <c r="C45" s="83">
        <f>ANASAYFA!C37</f>
        <v>0</v>
      </c>
      <c r="D45" s="98"/>
      <c r="E45" s="98"/>
      <c r="F45" s="98"/>
      <c r="G45" s="98"/>
      <c r="H45" s="98"/>
      <c r="I45" s="98"/>
      <c r="J45" s="98"/>
      <c r="K45" s="97">
        <f t="shared" si="0"/>
        <v>0</v>
      </c>
      <c r="L45" s="98" t="str">
        <f t="shared" si="2"/>
        <v>Geliştirilmeli</v>
      </c>
    </row>
    <row r="46" spans="1:14" ht="15" hidden="1" customHeight="1" x14ac:dyDescent="0.25">
      <c r="A46" s="8">
        <f>ANASAYFA!A38</f>
        <v>35</v>
      </c>
      <c r="B46" s="8">
        <f>ANASAYFA!B38</f>
        <v>0</v>
      </c>
      <c r="C46" s="83">
        <f>ANASAYFA!C38</f>
        <v>0</v>
      </c>
      <c r="D46" s="98"/>
      <c r="E46" s="98"/>
      <c r="F46" s="98"/>
      <c r="G46" s="98"/>
      <c r="H46" s="98"/>
      <c r="I46" s="98"/>
      <c r="J46" s="98"/>
      <c r="K46" s="97">
        <f t="shared" si="0"/>
        <v>0</v>
      </c>
      <c r="L46" s="98" t="str">
        <f t="shared" si="2"/>
        <v>Geliştirilmeli</v>
      </c>
    </row>
    <row r="47" spans="1:14" ht="15" hidden="1" customHeight="1" x14ac:dyDescent="0.25">
      <c r="A47" s="8">
        <f>ANASAYFA!A39</f>
        <v>36</v>
      </c>
      <c r="B47" s="8">
        <f>ANASAYFA!B39</f>
        <v>0</v>
      </c>
      <c r="C47" s="83">
        <f>ANASAYFA!C39</f>
        <v>0</v>
      </c>
      <c r="D47" s="98"/>
      <c r="E47" s="98"/>
      <c r="F47" s="98"/>
      <c r="G47" s="98"/>
      <c r="H47" s="98"/>
      <c r="I47" s="98"/>
      <c r="J47" s="98"/>
      <c r="K47" s="97">
        <f t="shared" si="0"/>
        <v>0</v>
      </c>
      <c r="L47" s="98" t="str">
        <f t="shared" si="2"/>
        <v>Geliştirilmeli</v>
      </c>
    </row>
    <row r="48" spans="1:14" ht="15" hidden="1" customHeight="1" x14ac:dyDescent="0.25">
      <c r="A48" s="8">
        <f>ANASAYFA!A40</f>
        <v>37</v>
      </c>
      <c r="B48" s="8">
        <f>ANASAYFA!B40</f>
        <v>0</v>
      </c>
      <c r="C48" s="83">
        <f>ANASAYFA!C40</f>
        <v>0</v>
      </c>
      <c r="D48" s="98"/>
      <c r="E48" s="98"/>
      <c r="F48" s="98"/>
      <c r="G48" s="98"/>
      <c r="H48" s="98"/>
      <c r="I48" s="98"/>
      <c r="J48" s="98"/>
      <c r="K48" s="97">
        <f t="shared" si="0"/>
        <v>0</v>
      </c>
      <c r="L48" s="98" t="str">
        <f t="shared" si="2"/>
        <v>Geliştirilmeli</v>
      </c>
    </row>
    <row r="49" spans="1:12" ht="15" hidden="1" customHeight="1" x14ac:dyDescent="0.25">
      <c r="A49" s="8">
        <f>ANASAYFA!A41</f>
        <v>38</v>
      </c>
      <c r="B49" s="8">
        <f>ANASAYFA!B41</f>
        <v>0</v>
      </c>
      <c r="C49" s="83">
        <f>ANASAYFA!C41</f>
        <v>0</v>
      </c>
      <c r="D49" s="98"/>
      <c r="E49" s="98"/>
      <c r="F49" s="98"/>
      <c r="G49" s="98"/>
      <c r="H49" s="98"/>
      <c r="I49" s="2"/>
      <c r="J49" s="2"/>
      <c r="K49" s="97">
        <f t="shared" si="0"/>
        <v>0</v>
      </c>
      <c r="L49" s="26" t="str">
        <f t="shared" si="2"/>
        <v>Geliştirilmeli</v>
      </c>
    </row>
    <row r="50" spans="1:12" ht="15" hidden="1" customHeight="1" x14ac:dyDescent="0.25">
      <c r="A50" s="8">
        <f>ANASAYFA!A42</f>
        <v>39</v>
      </c>
      <c r="B50" s="8">
        <f>ANASAYFA!B42</f>
        <v>0</v>
      </c>
      <c r="C50" s="83">
        <f>ANASAYFA!C42</f>
        <v>0</v>
      </c>
      <c r="D50" s="98"/>
      <c r="E50" s="98"/>
      <c r="F50" s="98"/>
      <c r="G50" s="98"/>
      <c r="H50" s="98"/>
      <c r="I50" s="2"/>
      <c r="J50" s="2"/>
      <c r="K50" s="97">
        <f t="shared" si="0"/>
        <v>0</v>
      </c>
      <c r="L50" s="26" t="str">
        <f t="shared" ref="L50:L51" si="3">IF(K50&lt;1.5,"Geliştirilmeli",IF(K50&gt;2.44,"Çok İyi","İyi"))</f>
        <v>Geliştirilmeli</v>
      </c>
    </row>
    <row r="51" spans="1:12" ht="15" hidden="1" customHeight="1" x14ac:dyDescent="0.25">
      <c r="A51" s="8">
        <f>ANASAYFA!A43</f>
        <v>40</v>
      </c>
      <c r="B51" s="8">
        <f>ANASAYFA!B43</f>
        <v>0</v>
      </c>
      <c r="C51" s="83">
        <f>ANASAYFA!C43</f>
        <v>0</v>
      </c>
      <c r="D51" s="98"/>
      <c r="E51" s="98"/>
      <c r="F51" s="98"/>
      <c r="G51" s="98"/>
      <c r="H51" s="98"/>
      <c r="I51" s="2"/>
      <c r="J51" s="2"/>
      <c r="K51" s="97">
        <f t="shared" si="0"/>
        <v>0</v>
      </c>
      <c r="L51" s="26" t="str">
        <f t="shared" si="3"/>
        <v>Geliştirilmeli</v>
      </c>
    </row>
    <row r="52" spans="1:12" ht="15" customHeight="1" x14ac:dyDescent="0.25">
      <c r="A52" s="109"/>
      <c r="B52" s="109"/>
      <c r="C52" s="114"/>
      <c r="D52" s="116"/>
      <c r="E52" s="116"/>
      <c r="F52" s="116"/>
      <c r="G52" s="116"/>
      <c r="H52" s="116"/>
      <c r="I52" s="117"/>
      <c r="J52" s="117"/>
      <c r="K52" s="115"/>
      <c r="L52" s="113"/>
    </row>
    <row r="53" spans="1:12" ht="15" customHeight="1" x14ac:dyDescent="0.25"/>
    <row r="54" spans="1:12" ht="15" customHeight="1" x14ac:dyDescent="0.25">
      <c r="K54" s="358">
        <f>ANASAYFA!J25</f>
        <v>0</v>
      </c>
      <c r="L54" s="358"/>
    </row>
    <row r="55" spans="1:12" ht="15" customHeight="1" x14ac:dyDescent="0.25">
      <c r="K55" s="357">
        <f>ANASAYFA!J26</f>
        <v>0</v>
      </c>
      <c r="L55" s="357"/>
    </row>
  </sheetData>
  <protectedRanges>
    <protectedRange sqref="A12:C52" name="Aralık1_1_1"/>
  </protectedRanges>
  <mergeCells count="14">
    <mergeCell ref="K54:L54"/>
    <mergeCell ref="K55:L55"/>
    <mergeCell ref="G3:G11"/>
    <mergeCell ref="H3:H11"/>
    <mergeCell ref="I3:I11"/>
    <mergeCell ref="J3:J11"/>
    <mergeCell ref="A1:L1"/>
    <mergeCell ref="D3:D11"/>
    <mergeCell ref="K3:K11"/>
    <mergeCell ref="L3:L11"/>
    <mergeCell ref="A2:L2"/>
    <mergeCell ref="E3:E11"/>
    <mergeCell ref="F3:F11"/>
    <mergeCell ref="C3:C11"/>
  </mergeCells>
  <dataValidations xWindow="796" yWindow="377" count="1">
    <dataValidation allowBlank="1" showInputMessage="1" showErrorMessage="1" promptTitle="DİKKAT!" prompt="SEÇTİĞİNİZ HÜCREYE VERİ GİRİŞİ YAPMAYINIZ. AKSİ TAKTİRDE PROGRAM ÇALIŞMAZ." sqref="C1:J3 C12:C51 A1:B51 K1:L55" xr:uid="{00000000-0002-0000-1400-000000000000}"/>
  </dataValidations>
  <printOptions horizontalCentered="1"/>
  <pageMargins left="0.19685039370078741" right="0.19685039370078741" top="0.31496062992125984" bottom="0.31496062992125984" header="0.31496062992125984" footer="0.31496062992125984"/>
  <pageSetup paperSize="9" scale="83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/>
    <pageSetUpPr fitToPage="1"/>
  </sheetPr>
  <dimension ref="A1:L38"/>
  <sheetViews>
    <sheetView zoomScale="70" zoomScaleNormal="7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sqref="A1:J1"/>
    </sheetView>
  </sheetViews>
  <sheetFormatPr defaultColWidth="9.140625" defaultRowHeight="15.75" x14ac:dyDescent="0.25"/>
  <cols>
    <col min="1" max="1" width="4.7109375" style="5" customWidth="1"/>
    <col min="2" max="2" width="5.7109375" style="5" customWidth="1"/>
    <col min="3" max="3" width="27.7109375" style="5" customWidth="1"/>
    <col min="4" max="8" width="7.7109375" style="25" customWidth="1"/>
    <col min="9" max="9" width="7.7109375" style="3" customWidth="1"/>
    <col min="10" max="10" width="13.85546875" style="31" customWidth="1"/>
    <col min="11" max="11" width="5.7109375" style="1" customWidth="1"/>
    <col min="12" max="14" width="7.7109375" style="1" customWidth="1"/>
    <col min="15" max="16384" width="9.140625" style="1"/>
  </cols>
  <sheetData>
    <row r="1" spans="1:12" ht="20.100000000000001" customHeight="1" x14ac:dyDescent="0.3">
      <c r="A1" s="457" t="str">
        <f>ANASAYFA!A1</f>
        <v>2023-2024 EĞİTİM ÖĞRETİM YILI 4.SINIF TÜM KAZANIMLAR</v>
      </c>
      <c r="B1" s="458"/>
      <c r="C1" s="458"/>
      <c r="D1" s="458"/>
      <c r="E1" s="458"/>
      <c r="F1" s="458"/>
      <c r="G1" s="458"/>
      <c r="H1" s="458"/>
      <c r="I1" s="458"/>
      <c r="J1" s="459"/>
    </row>
    <row r="2" spans="1:12" ht="20.100000000000001" customHeight="1" x14ac:dyDescent="0.3">
      <c r="A2" s="457" t="s">
        <v>175</v>
      </c>
      <c r="B2" s="458"/>
      <c r="C2" s="458"/>
      <c r="D2" s="458"/>
      <c r="E2" s="458"/>
      <c r="F2" s="458"/>
      <c r="G2" s="458"/>
      <c r="H2" s="458"/>
      <c r="I2" s="458"/>
      <c r="J2" s="459"/>
    </row>
    <row r="3" spans="1:12" ht="19.899999999999999" customHeight="1" x14ac:dyDescent="0.25">
      <c r="A3" s="460"/>
      <c r="B3" s="461"/>
      <c r="C3" s="465"/>
      <c r="D3" s="474" t="s">
        <v>149</v>
      </c>
      <c r="E3" s="474" t="s">
        <v>150</v>
      </c>
      <c r="F3" s="474" t="s">
        <v>151</v>
      </c>
      <c r="G3" s="474" t="s">
        <v>152</v>
      </c>
      <c r="H3" s="474" t="s">
        <v>153</v>
      </c>
      <c r="I3" s="359" t="s">
        <v>20</v>
      </c>
      <c r="J3" s="483" t="s">
        <v>566</v>
      </c>
    </row>
    <row r="4" spans="1:12" ht="19.899999999999999" customHeight="1" x14ac:dyDescent="0.25">
      <c r="A4" s="460"/>
      <c r="B4" s="461"/>
      <c r="C4" s="466"/>
      <c r="D4" s="475"/>
      <c r="E4" s="475"/>
      <c r="F4" s="475"/>
      <c r="G4" s="475"/>
      <c r="H4" s="475"/>
      <c r="I4" s="359"/>
      <c r="J4" s="483"/>
    </row>
    <row r="5" spans="1:12" ht="19.899999999999999" customHeight="1" x14ac:dyDescent="0.25">
      <c r="A5" s="460"/>
      <c r="B5" s="461"/>
      <c r="C5" s="466"/>
      <c r="D5" s="475"/>
      <c r="E5" s="475"/>
      <c r="F5" s="475"/>
      <c r="G5" s="475"/>
      <c r="H5" s="475"/>
      <c r="I5" s="359"/>
      <c r="J5" s="483"/>
    </row>
    <row r="6" spans="1:12" ht="19.899999999999999" customHeight="1" x14ac:dyDescent="0.25">
      <c r="A6" s="460"/>
      <c r="B6" s="461"/>
      <c r="C6" s="466"/>
      <c r="D6" s="475"/>
      <c r="E6" s="475"/>
      <c r="F6" s="475"/>
      <c r="G6" s="475"/>
      <c r="H6" s="475"/>
      <c r="I6" s="359"/>
      <c r="J6" s="483"/>
    </row>
    <row r="7" spans="1:12" ht="19.899999999999999" customHeight="1" x14ac:dyDescent="0.25">
      <c r="A7" s="460"/>
      <c r="B7" s="461"/>
      <c r="C7" s="466"/>
      <c r="D7" s="475"/>
      <c r="E7" s="475"/>
      <c r="F7" s="475"/>
      <c r="G7" s="475"/>
      <c r="H7" s="475"/>
      <c r="I7" s="359"/>
      <c r="J7" s="483"/>
    </row>
    <row r="8" spans="1:12" ht="19.899999999999999" customHeight="1" x14ac:dyDescent="0.25">
      <c r="A8" s="460"/>
      <c r="B8" s="461"/>
      <c r="C8" s="466"/>
      <c r="D8" s="475"/>
      <c r="E8" s="475"/>
      <c r="F8" s="475"/>
      <c r="G8" s="475"/>
      <c r="H8" s="475"/>
      <c r="I8" s="359"/>
      <c r="J8" s="483"/>
    </row>
    <row r="9" spans="1:12" ht="19.899999999999999" customHeight="1" x14ac:dyDescent="0.25">
      <c r="A9" s="460"/>
      <c r="B9" s="461"/>
      <c r="C9" s="466"/>
      <c r="D9" s="475"/>
      <c r="E9" s="475"/>
      <c r="F9" s="475"/>
      <c r="G9" s="475"/>
      <c r="H9" s="475"/>
      <c r="I9" s="359"/>
      <c r="J9" s="483"/>
    </row>
    <row r="10" spans="1:12" ht="19.899999999999999" customHeight="1" x14ac:dyDescent="0.25">
      <c r="A10" s="460"/>
      <c r="B10" s="461"/>
      <c r="C10" s="466"/>
      <c r="D10" s="475"/>
      <c r="E10" s="475"/>
      <c r="F10" s="475"/>
      <c r="G10" s="475"/>
      <c r="H10" s="475"/>
      <c r="I10" s="359"/>
      <c r="J10" s="483"/>
    </row>
    <row r="11" spans="1:12" ht="19.899999999999999" customHeight="1" x14ac:dyDescent="0.25">
      <c r="A11" s="460"/>
      <c r="B11" s="461"/>
      <c r="C11" s="467"/>
      <c r="D11" s="476"/>
      <c r="E11" s="476"/>
      <c r="F11" s="476"/>
      <c r="G11" s="476"/>
      <c r="H11" s="476"/>
      <c r="I11" s="359"/>
      <c r="J11" s="483"/>
    </row>
    <row r="12" spans="1:12" ht="15" customHeight="1" x14ac:dyDescent="0.25">
      <c r="A12" s="214">
        <f>ANASAYFA!A4</f>
        <v>1</v>
      </c>
      <c r="B12" s="214">
        <f>ANASAYFA!B4</f>
        <v>0</v>
      </c>
      <c r="C12" s="215">
        <f>ANASAYFA!C4</f>
        <v>0</v>
      </c>
      <c r="D12" s="250">
        <v>4</v>
      </c>
      <c r="E12" s="250">
        <v>4</v>
      </c>
      <c r="F12" s="250">
        <v>4</v>
      </c>
      <c r="G12" s="250">
        <v>4</v>
      </c>
      <c r="H12" s="250">
        <v>4</v>
      </c>
      <c r="I12" s="246">
        <f>SUM(D12:H12)</f>
        <v>20</v>
      </c>
      <c r="J12" s="247">
        <f>ROUND((100*I12)/(L12),0)</f>
        <v>100</v>
      </c>
      <c r="L12" s="212">
        <v>20</v>
      </c>
    </row>
    <row r="13" spans="1:12" ht="15" customHeight="1" x14ac:dyDescent="0.25">
      <c r="A13" s="214">
        <f>ANASAYFA!A5</f>
        <v>2</v>
      </c>
      <c r="B13" s="214">
        <f>ANASAYFA!B5</f>
        <v>0</v>
      </c>
      <c r="C13" s="215">
        <f>ANASAYFA!C5</f>
        <v>0</v>
      </c>
      <c r="D13" s="250">
        <v>3</v>
      </c>
      <c r="E13" s="250">
        <v>3</v>
      </c>
      <c r="F13" s="250">
        <v>3</v>
      </c>
      <c r="G13" s="250">
        <v>3</v>
      </c>
      <c r="H13" s="250">
        <v>3</v>
      </c>
      <c r="I13" s="246">
        <f t="shared" ref="I13:I34" si="0">SUM(D13:H13)</f>
        <v>15</v>
      </c>
      <c r="J13" s="247">
        <f t="shared" ref="J13:J34" si="1">ROUND((100*I13)/(L13),0)</f>
        <v>75</v>
      </c>
      <c r="L13" s="212">
        <v>20</v>
      </c>
    </row>
    <row r="14" spans="1:12" ht="15" customHeight="1" x14ac:dyDescent="0.25">
      <c r="A14" s="214">
        <f>ANASAYFA!A6</f>
        <v>3</v>
      </c>
      <c r="B14" s="214">
        <f>ANASAYFA!B6</f>
        <v>0</v>
      </c>
      <c r="C14" s="215">
        <f>ANASAYFA!C6</f>
        <v>0</v>
      </c>
      <c r="D14" s="250">
        <v>2</v>
      </c>
      <c r="E14" s="250">
        <v>2</v>
      </c>
      <c r="F14" s="250">
        <v>2</v>
      </c>
      <c r="G14" s="250">
        <v>2</v>
      </c>
      <c r="H14" s="250">
        <v>2</v>
      </c>
      <c r="I14" s="246">
        <f t="shared" si="0"/>
        <v>10</v>
      </c>
      <c r="J14" s="247">
        <f t="shared" si="1"/>
        <v>50</v>
      </c>
      <c r="L14" s="212">
        <v>20</v>
      </c>
    </row>
    <row r="15" spans="1:12" ht="15" customHeight="1" x14ac:dyDescent="0.25">
      <c r="A15" s="214">
        <f>ANASAYFA!A7</f>
        <v>4</v>
      </c>
      <c r="B15" s="214">
        <f>ANASAYFA!B7</f>
        <v>0</v>
      </c>
      <c r="C15" s="215">
        <f>ANASAYFA!C7</f>
        <v>0</v>
      </c>
      <c r="D15" s="250">
        <v>1</v>
      </c>
      <c r="E15" s="250">
        <v>1</v>
      </c>
      <c r="F15" s="250">
        <v>1</v>
      </c>
      <c r="G15" s="250">
        <v>1</v>
      </c>
      <c r="H15" s="250">
        <v>1</v>
      </c>
      <c r="I15" s="246">
        <f t="shared" si="0"/>
        <v>5</v>
      </c>
      <c r="J15" s="247">
        <f t="shared" si="1"/>
        <v>25</v>
      </c>
      <c r="L15" s="212">
        <v>20</v>
      </c>
    </row>
    <row r="16" spans="1:12" ht="15" customHeight="1" x14ac:dyDescent="0.25">
      <c r="A16" s="214">
        <f>ANASAYFA!A8</f>
        <v>5</v>
      </c>
      <c r="B16" s="214">
        <f>ANASAYFA!B8</f>
        <v>0</v>
      </c>
      <c r="C16" s="215">
        <f>ANASAYFA!C8</f>
        <v>0</v>
      </c>
      <c r="D16" s="250">
        <v>4</v>
      </c>
      <c r="E16" s="250">
        <v>4</v>
      </c>
      <c r="F16" s="250">
        <v>4</v>
      </c>
      <c r="G16" s="250">
        <v>4</v>
      </c>
      <c r="H16" s="250">
        <v>4</v>
      </c>
      <c r="I16" s="246">
        <f t="shared" si="0"/>
        <v>20</v>
      </c>
      <c r="J16" s="247">
        <f t="shared" si="1"/>
        <v>100</v>
      </c>
      <c r="L16" s="212">
        <v>20</v>
      </c>
    </row>
    <row r="17" spans="1:12" ht="15" customHeight="1" x14ac:dyDescent="0.25">
      <c r="A17" s="214">
        <f>ANASAYFA!A9</f>
        <v>6</v>
      </c>
      <c r="B17" s="214">
        <f>ANASAYFA!B9</f>
        <v>0</v>
      </c>
      <c r="C17" s="215">
        <f>ANASAYFA!C9</f>
        <v>0</v>
      </c>
      <c r="D17" s="250">
        <v>3</v>
      </c>
      <c r="E17" s="250">
        <v>3</v>
      </c>
      <c r="F17" s="250">
        <v>3</v>
      </c>
      <c r="G17" s="250">
        <v>3</v>
      </c>
      <c r="H17" s="250">
        <v>3</v>
      </c>
      <c r="I17" s="246">
        <f t="shared" si="0"/>
        <v>15</v>
      </c>
      <c r="J17" s="247">
        <f t="shared" si="1"/>
        <v>75</v>
      </c>
      <c r="L17" s="212">
        <v>20</v>
      </c>
    </row>
    <row r="18" spans="1:12" ht="15" customHeight="1" x14ac:dyDescent="0.25">
      <c r="A18" s="214">
        <f>ANASAYFA!A10</f>
        <v>7</v>
      </c>
      <c r="B18" s="214">
        <f>ANASAYFA!B10</f>
        <v>0</v>
      </c>
      <c r="C18" s="216">
        <f>ANASAYFA!C10</f>
        <v>0</v>
      </c>
      <c r="D18" s="250">
        <v>2</v>
      </c>
      <c r="E18" s="250">
        <v>2</v>
      </c>
      <c r="F18" s="250">
        <v>2</v>
      </c>
      <c r="G18" s="250">
        <v>2</v>
      </c>
      <c r="H18" s="250">
        <v>2</v>
      </c>
      <c r="I18" s="246">
        <f t="shared" si="0"/>
        <v>10</v>
      </c>
      <c r="J18" s="247">
        <f t="shared" si="1"/>
        <v>50</v>
      </c>
      <c r="L18" s="212">
        <v>20</v>
      </c>
    </row>
    <row r="19" spans="1:12" ht="15" customHeight="1" x14ac:dyDescent="0.25">
      <c r="A19" s="214">
        <f>ANASAYFA!A11</f>
        <v>8</v>
      </c>
      <c r="B19" s="214">
        <f>ANASAYFA!B11</f>
        <v>0</v>
      </c>
      <c r="C19" s="215">
        <f>ANASAYFA!C11</f>
        <v>0</v>
      </c>
      <c r="D19" s="250">
        <v>1</v>
      </c>
      <c r="E19" s="250">
        <v>1</v>
      </c>
      <c r="F19" s="250">
        <v>1</v>
      </c>
      <c r="G19" s="250">
        <v>1</v>
      </c>
      <c r="H19" s="250">
        <v>1</v>
      </c>
      <c r="I19" s="246">
        <f t="shared" si="0"/>
        <v>5</v>
      </c>
      <c r="J19" s="247">
        <f t="shared" si="1"/>
        <v>25</v>
      </c>
      <c r="L19" s="212">
        <v>20</v>
      </c>
    </row>
    <row r="20" spans="1:12" ht="15" customHeight="1" x14ac:dyDescent="0.25">
      <c r="A20" s="214">
        <f>ANASAYFA!A12</f>
        <v>9</v>
      </c>
      <c r="B20" s="214">
        <f>ANASAYFA!B12</f>
        <v>0</v>
      </c>
      <c r="C20" s="215">
        <f>ANASAYFA!C12</f>
        <v>0</v>
      </c>
      <c r="D20" s="250">
        <v>4</v>
      </c>
      <c r="E20" s="250">
        <v>4</v>
      </c>
      <c r="F20" s="250">
        <v>4</v>
      </c>
      <c r="G20" s="250">
        <v>4</v>
      </c>
      <c r="H20" s="250">
        <v>4</v>
      </c>
      <c r="I20" s="246">
        <f t="shared" si="0"/>
        <v>20</v>
      </c>
      <c r="J20" s="247">
        <f t="shared" si="1"/>
        <v>100</v>
      </c>
      <c r="L20" s="212">
        <v>20</v>
      </c>
    </row>
    <row r="21" spans="1:12" ht="15" customHeight="1" x14ac:dyDescent="0.25">
      <c r="A21" s="214">
        <f>ANASAYFA!A13</f>
        <v>10</v>
      </c>
      <c r="B21" s="214">
        <f>ANASAYFA!B13</f>
        <v>0</v>
      </c>
      <c r="C21" s="215">
        <f>ANASAYFA!C13</f>
        <v>0</v>
      </c>
      <c r="D21" s="250">
        <v>3</v>
      </c>
      <c r="E21" s="250">
        <v>3</v>
      </c>
      <c r="F21" s="250">
        <v>3</v>
      </c>
      <c r="G21" s="250">
        <v>3</v>
      </c>
      <c r="H21" s="250">
        <v>3</v>
      </c>
      <c r="I21" s="246">
        <f t="shared" si="0"/>
        <v>15</v>
      </c>
      <c r="J21" s="247">
        <f t="shared" si="1"/>
        <v>75</v>
      </c>
      <c r="L21" s="212">
        <v>20</v>
      </c>
    </row>
    <row r="22" spans="1:12" ht="15" customHeight="1" x14ac:dyDescent="0.25">
      <c r="A22" s="214">
        <f>ANASAYFA!A14</f>
        <v>11</v>
      </c>
      <c r="B22" s="214">
        <f>ANASAYFA!B14</f>
        <v>0</v>
      </c>
      <c r="C22" s="215">
        <f>ANASAYFA!C14</f>
        <v>0</v>
      </c>
      <c r="D22" s="250">
        <v>2</v>
      </c>
      <c r="E22" s="250">
        <v>2</v>
      </c>
      <c r="F22" s="250">
        <v>2</v>
      </c>
      <c r="G22" s="250">
        <v>2</v>
      </c>
      <c r="H22" s="250">
        <v>2</v>
      </c>
      <c r="I22" s="246">
        <f t="shared" si="0"/>
        <v>10</v>
      </c>
      <c r="J22" s="247">
        <f t="shared" si="1"/>
        <v>50</v>
      </c>
      <c r="L22" s="212">
        <v>20</v>
      </c>
    </row>
    <row r="23" spans="1:12" ht="15" customHeight="1" x14ac:dyDescent="0.25">
      <c r="A23" s="214">
        <f>ANASAYFA!A15</f>
        <v>12</v>
      </c>
      <c r="B23" s="214">
        <f>ANASAYFA!B15</f>
        <v>0</v>
      </c>
      <c r="C23" s="215">
        <f>ANASAYFA!C15</f>
        <v>0</v>
      </c>
      <c r="D23" s="250">
        <v>1</v>
      </c>
      <c r="E23" s="250">
        <v>1</v>
      </c>
      <c r="F23" s="250">
        <v>1</v>
      </c>
      <c r="G23" s="250">
        <v>1</v>
      </c>
      <c r="H23" s="250">
        <v>1</v>
      </c>
      <c r="I23" s="246">
        <f t="shared" si="0"/>
        <v>5</v>
      </c>
      <c r="J23" s="247">
        <f t="shared" si="1"/>
        <v>25</v>
      </c>
      <c r="L23" s="212">
        <v>20</v>
      </c>
    </row>
    <row r="24" spans="1:12" ht="15" customHeight="1" x14ac:dyDescent="0.25">
      <c r="A24" s="214">
        <f>ANASAYFA!A16</f>
        <v>13</v>
      </c>
      <c r="B24" s="214">
        <f>ANASAYFA!B16</f>
        <v>0</v>
      </c>
      <c r="C24" s="215">
        <f>ANASAYFA!C16</f>
        <v>0</v>
      </c>
      <c r="D24" s="250">
        <v>4</v>
      </c>
      <c r="E24" s="250">
        <v>4</v>
      </c>
      <c r="F24" s="250">
        <v>4</v>
      </c>
      <c r="G24" s="250">
        <v>4</v>
      </c>
      <c r="H24" s="250">
        <v>4</v>
      </c>
      <c r="I24" s="246">
        <f t="shared" si="0"/>
        <v>20</v>
      </c>
      <c r="J24" s="247">
        <f t="shared" si="1"/>
        <v>100</v>
      </c>
      <c r="L24" s="212">
        <v>20</v>
      </c>
    </row>
    <row r="25" spans="1:12" ht="15" customHeight="1" x14ac:dyDescent="0.25">
      <c r="A25" s="214">
        <f>ANASAYFA!A17</f>
        <v>14</v>
      </c>
      <c r="B25" s="214">
        <f>ANASAYFA!B17</f>
        <v>0</v>
      </c>
      <c r="C25" s="215">
        <f>ANASAYFA!C17</f>
        <v>0</v>
      </c>
      <c r="D25" s="250">
        <v>3</v>
      </c>
      <c r="E25" s="250">
        <v>3</v>
      </c>
      <c r="F25" s="250">
        <v>3</v>
      </c>
      <c r="G25" s="250">
        <v>3</v>
      </c>
      <c r="H25" s="250">
        <v>3</v>
      </c>
      <c r="I25" s="246">
        <f t="shared" si="0"/>
        <v>15</v>
      </c>
      <c r="J25" s="247">
        <f t="shared" si="1"/>
        <v>75</v>
      </c>
      <c r="L25" s="212">
        <v>20</v>
      </c>
    </row>
    <row r="26" spans="1:12" ht="15" customHeight="1" x14ac:dyDescent="0.25">
      <c r="A26" s="214">
        <f>ANASAYFA!A18</f>
        <v>15</v>
      </c>
      <c r="B26" s="214">
        <f>ANASAYFA!B18</f>
        <v>0</v>
      </c>
      <c r="C26" s="215">
        <f>ANASAYFA!C18</f>
        <v>0</v>
      </c>
      <c r="D26" s="250">
        <v>2</v>
      </c>
      <c r="E26" s="250">
        <v>2</v>
      </c>
      <c r="F26" s="250">
        <v>2</v>
      </c>
      <c r="G26" s="250">
        <v>2</v>
      </c>
      <c r="H26" s="250">
        <v>2</v>
      </c>
      <c r="I26" s="246">
        <f t="shared" si="0"/>
        <v>10</v>
      </c>
      <c r="J26" s="247">
        <f t="shared" si="1"/>
        <v>50</v>
      </c>
      <c r="L26" s="212">
        <v>20</v>
      </c>
    </row>
    <row r="27" spans="1:12" ht="15" customHeight="1" x14ac:dyDescent="0.25">
      <c r="A27" s="214">
        <f>ANASAYFA!A19</f>
        <v>16</v>
      </c>
      <c r="B27" s="214">
        <f>ANASAYFA!B19</f>
        <v>0</v>
      </c>
      <c r="C27" s="215">
        <f>ANASAYFA!C19</f>
        <v>0</v>
      </c>
      <c r="D27" s="250">
        <v>1</v>
      </c>
      <c r="E27" s="250">
        <v>1</v>
      </c>
      <c r="F27" s="250">
        <v>1</v>
      </c>
      <c r="G27" s="250">
        <v>1</v>
      </c>
      <c r="H27" s="250">
        <v>1</v>
      </c>
      <c r="I27" s="246">
        <f t="shared" si="0"/>
        <v>5</v>
      </c>
      <c r="J27" s="247">
        <f t="shared" si="1"/>
        <v>25</v>
      </c>
      <c r="L27" s="212">
        <v>20</v>
      </c>
    </row>
    <row r="28" spans="1:12" ht="15" customHeight="1" x14ac:dyDescent="0.25">
      <c r="A28" s="214">
        <f>ANASAYFA!A20</f>
        <v>17</v>
      </c>
      <c r="B28" s="214">
        <f>ANASAYFA!B20</f>
        <v>0</v>
      </c>
      <c r="C28" s="215">
        <f>ANASAYFA!C20</f>
        <v>0</v>
      </c>
      <c r="D28" s="250">
        <v>4</v>
      </c>
      <c r="E28" s="250">
        <v>4</v>
      </c>
      <c r="F28" s="250">
        <v>4</v>
      </c>
      <c r="G28" s="250">
        <v>4</v>
      </c>
      <c r="H28" s="250">
        <v>4</v>
      </c>
      <c r="I28" s="246">
        <f t="shared" si="0"/>
        <v>20</v>
      </c>
      <c r="J28" s="247">
        <f t="shared" si="1"/>
        <v>100</v>
      </c>
      <c r="L28" s="212">
        <v>20</v>
      </c>
    </row>
    <row r="29" spans="1:12" ht="15" customHeight="1" x14ac:dyDescent="0.25">
      <c r="A29" s="214">
        <f>ANASAYFA!A21</f>
        <v>18</v>
      </c>
      <c r="B29" s="214">
        <f>ANASAYFA!B21</f>
        <v>0</v>
      </c>
      <c r="C29" s="215">
        <f>ANASAYFA!C21</f>
        <v>0</v>
      </c>
      <c r="D29" s="250">
        <v>3</v>
      </c>
      <c r="E29" s="250">
        <v>3</v>
      </c>
      <c r="F29" s="250">
        <v>3</v>
      </c>
      <c r="G29" s="250">
        <v>3</v>
      </c>
      <c r="H29" s="250">
        <v>3</v>
      </c>
      <c r="I29" s="246">
        <f t="shared" si="0"/>
        <v>15</v>
      </c>
      <c r="J29" s="247">
        <f t="shared" si="1"/>
        <v>75</v>
      </c>
      <c r="L29" s="212">
        <v>20</v>
      </c>
    </row>
    <row r="30" spans="1:12" ht="15" customHeight="1" x14ac:dyDescent="0.25">
      <c r="A30" s="214">
        <f>ANASAYFA!A22</f>
        <v>19</v>
      </c>
      <c r="B30" s="214">
        <f>ANASAYFA!B22</f>
        <v>0</v>
      </c>
      <c r="C30" s="215">
        <f>ANASAYFA!C22</f>
        <v>0</v>
      </c>
      <c r="D30" s="250">
        <v>2</v>
      </c>
      <c r="E30" s="250">
        <v>2</v>
      </c>
      <c r="F30" s="250">
        <v>2</v>
      </c>
      <c r="G30" s="250">
        <v>2</v>
      </c>
      <c r="H30" s="250">
        <v>2</v>
      </c>
      <c r="I30" s="246">
        <f t="shared" si="0"/>
        <v>10</v>
      </c>
      <c r="J30" s="247">
        <f t="shared" si="1"/>
        <v>50</v>
      </c>
      <c r="L30" s="212">
        <v>20</v>
      </c>
    </row>
    <row r="31" spans="1:12" ht="15" customHeight="1" x14ac:dyDescent="0.25">
      <c r="A31" s="214">
        <f>ANASAYFA!A23</f>
        <v>20</v>
      </c>
      <c r="B31" s="214">
        <f>ANASAYFA!B23</f>
        <v>0</v>
      </c>
      <c r="C31" s="215">
        <f>ANASAYFA!C23</f>
        <v>0</v>
      </c>
      <c r="D31" s="250">
        <v>1</v>
      </c>
      <c r="E31" s="250">
        <v>1</v>
      </c>
      <c r="F31" s="250">
        <v>1</v>
      </c>
      <c r="G31" s="250">
        <v>1</v>
      </c>
      <c r="H31" s="250">
        <v>1</v>
      </c>
      <c r="I31" s="246">
        <f t="shared" si="0"/>
        <v>5</v>
      </c>
      <c r="J31" s="247">
        <f t="shared" si="1"/>
        <v>25</v>
      </c>
      <c r="L31" s="212">
        <v>20</v>
      </c>
    </row>
    <row r="32" spans="1:12" ht="15" customHeight="1" x14ac:dyDescent="0.25">
      <c r="A32" s="214">
        <f>ANASAYFA!A24</f>
        <v>21</v>
      </c>
      <c r="B32" s="214">
        <f>ANASAYFA!B24</f>
        <v>0</v>
      </c>
      <c r="C32" s="215">
        <f>ANASAYFA!C24</f>
        <v>0</v>
      </c>
      <c r="D32" s="250">
        <v>4</v>
      </c>
      <c r="E32" s="250">
        <v>4</v>
      </c>
      <c r="F32" s="250">
        <v>4</v>
      </c>
      <c r="G32" s="250">
        <v>4</v>
      </c>
      <c r="H32" s="250">
        <v>4</v>
      </c>
      <c r="I32" s="246">
        <f t="shared" si="0"/>
        <v>20</v>
      </c>
      <c r="J32" s="247">
        <f t="shared" si="1"/>
        <v>100</v>
      </c>
      <c r="L32" s="212">
        <v>20</v>
      </c>
    </row>
    <row r="33" spans="1:12" ht="15" customHeight="1" x14ac:dyDescent="0.25">
      <c r="A33" s="214">
        <f>ANASAYFA!A25</f>
        <v>22</v>
      </c>
      <c r="B33" s="214">
        <f>ANASAYFA!B25</f>
        <v>0</v>
      </c>
      <c r="C33" s="215">
        <f>ANASAYFA!C25</f>
        <v>0</v>
      </c>
      <c r="D33" s="250">
        <v>3</v>
      </c>
      <c r="E33" s="250">
        <v>3</v>
      </c>
      <c r="F33" s="250">
        <v>3</v>
      </c>
      <c r="G33" s="250">
        <v>3</v>
      </c>
      <c r="H33" s="250">
        <v>3</v>
      </c>
      <c r="I33" s="246">
        <f t="shared" si="0"/>
        <v>15</v>
      </c>
      <c r="J33" s="247">
        <f t="shared" si="1"/>
        <v>75</v>
      </c>
      <c r="L33" s="212">
        <v>20</v>
      </c>
    </row>
    <row r="34" spans="1:12" ht="15" customHeight="1" x14ac:dyDescent="0.25">
      <c r="A34" s="214">
        <f>ANASAYFA!A26</f>
        <v>23</v>
      </c>
      <c r="B34" s="214">
        <f>ANASAYFA!B26</f>
        <v>0</v>
      </c>
      <c r="C34" s="215">
        <f>ANASAYFA!C26</f>
        <v>0</v>
      </c>
      <c r="D34" s="250">
        <v>2</v>
      </c>
      <c r="E34" s="250">
        <v>2</v>
      </c>
      <c r="F34" s="250">
        <v>2</v>
      </c>
      <c r="G34" s="250">
        <v>2</v>
      </c>
      <c r="H34" s="250">
        <v>2</v>
      </c>
      <c r="I34" s="246">
        <f t="shared" si="0"/>
        <v>10</v>
      </c>
      <c r="J34" s="247">
        <f t="shared" si="1"/>
        <v>50</v>
      </c>
      <c r="L34" s="212">
        <v>20</v>
      </c>
    </row>
    <row r="35" spans="1:12" ht="15" customHeight="1" x14ac:dyDescent="0.25">
      <c r="A35" s="109"/>
      <c r="B35" s="109"/>
      <c r="C35" s="110"/>
      <c r="D35" s="161"/>
      <c r="E35" s="161"/>
      <c r="F35" s="161"/>
      <c r="G35" s="162"/>
      <c r="H35" s="162"/>
      <c r="I35" s="112"/>
      <c r="J35" s="113"/>
    </row>
    <row r="36" spans="1:12" ht="15" customHeight="1" x14ac:dyDescent="0.25"/>
    <row r="37" spans="1:12" ht="15" customHeight="1" x14ac:dyDescent="0.25">
      <c r="I37" s="358">
        <f>ANASAYFA!J25</f>
        <v>0</v>
      </c>
      <c r="J37" s="358"/>
    </row>
    <row r="38" spans="1:12" ht="15" customHeight="1" x14ac:dyDescent="0.25">
      <c r="I38" s="357">
        <f>ANASAYFA!J26</f>
        <v>0</v>
      </c>
      <c r="J38" s="357"/>
    </row>
  </sheetData>
  <protectedRanges>
    <protectedRange sqref="A12:C35" name="Aralık1_1_1_1"/>
  </protectedRanges>
  <mergeCells count="14">
    <mergeCell ref="C3:C11"/>
    <mergeCell ref="I37:J37"/>
    <mergeCell ref="I38:J38"/>
    <mergeCell ref="A1:J1"/>
    <mergeCell ref="A3:A11"/>
    <mergeCell ref="B3:B11"/>
    <mergeCell ref="E3:E11"/>
    <mergeCell ref="F3:F11"/>
    <mergeCell ref="D3:D11"/>
    <mergeCell ref="H3:H11"/>
    <mergeCell ref="I3:I11"/>
    <mergeCell ref="J3:J11"/>
    <mergeCell ref="A2:J2"/>
    <mergeCell ref="G3:G11"/>
  </mergeCells>
  <dataValidations xWindow="771" yWindow="385" count="1">
    <dataValidation allowBlank="1" showInputMessage="1" showErrorMessage="1" promptTitle="DİKKAT!" prompt="SEÇTİĞİNİZ HÜCREYE VERİ GİRİŞİ YAPMAYINIZ. AKSİ TAKTİRDE PROGRAM ÇALIŞMAZ." sqref="I37:J38 C1:H3 C12:C34 A1:B34 I1:J34" xr:uid="{00000000-0002-0000-1500-000000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6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/>
    <pageSetUpPr fitToPage="1"/>
  </sheetPr>
  <dimension ref="A1:L60"/>
  <sheetViews>
    <sheetView zoomScale="60" zoomScaleNormal="6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A2" sqref="A2:J2"/>
    </sheetView>
  </sheetViews>
  <sheetFormatPr defaultColWidth="9.140625" defaultRowHeight="15.75" x14ac:dyDescent="0.25"/>
  <cols>
    <col min="1" max="1" width="4.7109375" style="5" customWidth="1"/>
    <col min="2" max="2" width="5.7109375" style="5" customWidth="1"/>
    <col min="3" max="3" width="27.7109375" style="5" customWidth="1"/>
    <col min="4" max="8" width="4.7109375" style="1" customWidth="1"/>
    <col min="9" max="9" width="7.7109375" style="3" customWidth="1"/>
    <col min="10" max="10" width="13.85546875" style="31" customWidth="1"/>
    <col min="11" max="11" width="5.7109375" style="1" customWidth="1"/>
    <col min="12" max="14" width="7.7109375" style="1" customWidth="1"/>
    <col min="15" max="16384" width="9.140625" style="1"/>
  </cols>
  <sheetData>
    <row r="1" spans="1:12" ht="20.100000000000001" customHeight="1" x14ac:dyDescent="0.3">
      <c r="A1" s="457" t="str">
        <f>ANASAYFA!A1</f>
        <v>2023-2024 EĞİTİM ÖĞRETİM YILI 4.SINIF TÜM KAZANIMLAR</v>
      </c>
      <c r="B1" s="458"/>
      <c r="C1" s="458"/>
      <c r="D1" s="458"/>
      <c r="E1" s="458"/>
      <c r="F1" s="458"/>
      <c r="G1" s="458"/>
      <c r="H1" s="458"/>
      <c r="I1" s="458"/>
      <c r="J1" s="459"/>
    </row>
    <row r="2" spans="1:12" ht="20.100000000000001" customHeight="1" x14ac:dyDescent="0.3">
      <c r="A2" s="457" t="s">
        <v>176</v>
      </c>
      <c r="B2" s="458"/>
      <c r="C2" s="458"/>
      <c r="D2" s="458"/>
      <c r="E2" s="458"/>
      <c r="F2" s="458"/>
      <c r="G2" s="458"/>
      <c r="H2" s="458"/>
      <c r="I2" s="458"/>
      <c r="J2" s="459"/>
    </row>
    <row r="3" spans="1:12" ht="30" customHeight="1" x14ac:dyDescent="0.25">
      <c r="A3" s="460"/>
      <c r="B3" s="461"/>
      <c r="C3" s="465"/>
      <c r="D3" s="474" t="s">
        <v>154</v>
      </c>
      <c r="E3" s="474" t="s">
        <v>155</v>
      </c>
      <c r="F3" s="474" t="s">
        <v>156</v>
      </c>
      <c r="G3" s="474" t="s">
        <v>157</v>
      </c>
      <c r="H3" s="474" t="s">
        <v>158</v>
      </c>
      <c r="I3" s="359" t="s">
        <v>20</v>
      </c>
      <c r="J3" s="359" t="s">
        <v>566</v>
      </c>
    </row>
    <row r="4" spans="1:12" ht="30" customHeight="1" x14ac:dyDescent="0.25">
      <c r="A4" s="460"/>
      <c r="B4" s="461"/>
      <c r="C4" s="466"/>
      <c r="D4" s="475"/>
      <c r="E4" s="475"/>
      <c r="F4" s="475"/>
      <c r="G4" s="475"/>
      <c r="H4" s="475"/>
      <c r="I4" s="359"/>
      <c r="J4" s="359"/>
    </row>
    <row r="5" spans="1:12" ht="30" customHeight="1" x14ac:dyDescent="0.25">
      <c r="A5" s="460"/>
      <c r="B5" s="461"/>
      <c r="C5" s="466"/>
      <c r="D5" s="475"/>
      <c r="E5" s="475"/>
      <c r="F5" s="475"/>
      <c r="G5" s="475"/>
      <c r="H5" s="475"/>
      <c r="I5" s="359"/>
      <c r="J5" s="359"/>
    </row>
    <row r="6" spans="1:12" ht="30" customHeight="1" x14ac:dyDescent="0.25">
      <c r="A6" s="460"/>
      <c r="B6" s="461"/>
      <c r="C6" s="466"/>
      <c r="D6" s="475"/>
      <c r="E6" s="475"/>
      <c r="F6" s="475"/>
      <c r="G6" s="475"/>
      <c r="H6" s="475"/>
      <c r="I6" s="359"/>
      <c r="J6" s="359"/>
    </row>
    <row r="7" spans="1:12" ht="30" customHeight="1" x14ac:dyDescent="0.25">
      <c r="A7" s="460"/>
      <c r="B7" s="461"/>
      <c r="C7" s="466"/>
      <c r="D7" s="475"/>
      <c r="E7" s="475"/>
      <c r="F7" s="475"/>
      <c r="G7" s="475"/>
      <c r="H7" s="475"/>
      <c r="I7" s="359"/>
      <c r="J7" s="359"/>
    </row>
    <row r="8" spans="1:12" ht="30" customHeight="1" x14ac:dyDescent="0.25">
      <c r="A8" s="460"/>
      <c r="B8" s="461"/>
      <c r="C8" s="466"/>
      <c r="D8" s="475"/>
      <c r="E8" s="475"/>
      <c r="F8" s="475"/>
      <c r="G8" s="475"/>
      <c r="H8" s="475"/>
      <c r="I8" s="359"/>
      <c r="J8" s="359"/>
    </row>
    <row r="9" spans="1:12" ht="30" customHeight="1" x14ac:dyDescent="0.25">
      <c r="A9" s="460"/>
      <c r="B9" s="461"/>
      <c r="C9" s="466"/>
      <c r="D9" s="475"/>
      <c r="E9" s="475"/>
      <c r="F9" s="475"/>
      <c r="G9" s="475"/>
      <c r="H9" s="475"/>
      <c r="I9" s="359"/>
      <c r="J9" s="359"/>
    </row>
    <row r="10" spans="1:12" ht="30" customHeight="1" x14ac:dyDescent="0.25">
      <c r="A10" s="460"/>
      <c r="B10" s="461"/>
      <c r="C10" s="466"/>
      <c r="D10" s="475"/>
      <c r="E10" s="475"/>
      <c r="F10" s="475"/>
      <c r="G10" s="475"/>
      <c r="H10" s="475"/>
      <c r="I10" s="359"/>
      <c r="J10" s="359"/>
    </row>
    <row r="11" spans="1:12" ht="30" customHeight="1" x14ac:dyDescent="0.25">
      <c r="A11" s="460"/>
      <c r="B11" s="461"/>
      <c r="C11" s="467"/>
      <c r="D11" s="476"/>
      <c r="E11" s="476"/>
      <c r="F11" s="476"/>
      <c r="G11" s="476"/>
      <c r="H11" s="476"/>
      <c r="I11" s="359"/>
      <c r="J11" s="359"/>
    </row>
    <row r="12" spans="1:12" ht="15" customHeight="1" x14ac:dyDescent="0.25">
      <c r="A12" s="214">
        <f>ANASAYFA!A4</f>
        <v>1</v>
      </c>
      <c r="B12" s="214">
        <f>ANASAYFA!B4</f>
        <v>0</v>
      </c>
      <c r="C12" s="215">
        <f>ANASAYFA!C4</f>
        <v>0</v>
      </c>
      <c r="D12" s="250">
        <v>4</v>
      </c>
      <c r="E12" s="250">
        <v>4</v>
      </c>
      <c r="F12" s="250">
        <v>4</v>
      </c>
      <c r="G12" s="250">
        <v>4</v>
      </c>
      <c r="H12" s="250">
        <v>4</v>
      </c>
      <c r="I12" s="246">
        <f>SUM(D12:H12)</f>
        <v>20</v>
      </c>
      <c r="J12" s="247">
        <f>ROUND((100*I12)/(L12),0)</f>
        <v>100</v>
      </c>
      <c r="L12" s="212">
        <v>20</v>
      </c>
    </row>
    <row r="13" spans="1:12" ht="15" customHeight="1" x14ac:dyDescent="0.25">
      <c r="A13" s="214">
        <f>ANASAYFA!A5</f>
        <v>2</v>
      </c>
      <c r="B13" s="214">
        <f>ANASAYFA!B5</f>
        <v>0</v>
      </c>
      <c r="C13" s="215">
        <f>ANASAYFA!C5</f>
        <v>0</v>
      </c>
      <c r="D13" s="250">
        <v>3</v>
      </c>
      <c r="E13" s="250">
        <v>3</v>
      </c>
      <c r="F13" s="250">
        <v>3</v>
      </c>
      <c r="G13" s="250">
        <v>3</v>
      </c>
      <c r="H13" s="250">
        <v>3</v>
      </c>
      <c r="I13" s="246">
        <f t="shared" ref="I13:I34" si="0">SUM(D13:H13)</f>
        <v>15</v>
      </c>
      <c r="J13" s="247">
        <f t="shared" ref="J13:J34" si="1">ROUND((100*I13)/(L13),0)</f>
        <v>75</v>
      </c>
      <c r="L13" s="212">
        <v>20</v>
      </c>
    </row>
    <row r="14" spans="1:12" ht="15" customHeight="1" x14ac:dyDescent="0.25">
      <c r="A14" s="214">
        <f>ANASAYFA!A6</f>
        <v>3</v>
      </c>
      <c r="B14" s="214">
        <f>ANASAYFA!B6</f>
        <v>0</v>
      </c>
      <c r="C14" s="215">
        <f>ANASAYFA!C6</f>
        <v>0</v>
      </c>
      <c r="D14" s="250">
        <v>2</v>
      </c>
      <c r="E14" s="250">
        <v>2</v>
      </c>
      <c r="F14" s="250">
        <v>2</v>
      </c>
      <c r="G14" s="250">
        <v>2</v>
      </c>
      <c r="H14" s="250">
        <v>2</v>
      </c>
      <c r="I14" s="246">
        <f t="shared" si="0"/>
        <v>10</v>
      </c>
      <c r="J14" s="247">
        <f t="shared" si="1"/>
        <v>50</v>
      </c>
      <c r="L14" s="212">
        <v>20</v>
      </c>
    </row>
    <row r="15" spans="1:12" ht="15" customHeight="1" x14ac:dyDescent="0.25">
      <c r="A15" s="214">
        <f>ANASAYFA!A7</f>
        <v>4</v>
      </c>
      <c r="B15" s="214">
        <f>ANASAYFA!B7</f>
        <v>0</v>
      </c>
      <c r="C15" s="215">
        <f>ANASAYFA!C7</f>
        <v>0</v>
      </c>
      <c r="D15" s="250">
        <v>1</v>
      </c>
      <c r="E15" s="250">
        <v>1</v>
      </c>
      <c r="F15" s="250">
        <v>1</v>
      </c>
      <c r="G15" s="250">
        <v>1</v>
      </c>
      <c r="H15" s="250">
        <v>1</v>
      </c>
      <c r="I15" s="246">
        <f t="shared" si="0"/>
        <v>5</v>
      </c>
      <c r="J15" s="247">
        <f t="shared" si="1"/>
        <v>25</v>
      </c>
      <c r="L15" s="212">
        <v>20</v>
      </c>
    </row>
    <row r="16" spans="1:12" ht="15" customHeight="1" x14ac:dyDescent="0.25">
      <c r="A16" s="214">
        <f>ANASAYFA!A8</f>
        <v>5</v>
      </c>
      <c r="B16" s="214">
        <f>ANASAYFA!B8</f>
        <v>0</v>
      </c>
      <c r="C16" s="215">
        <f>ANASAYFA!C8</f>
        <v>0</v>
      </c>
      <c r="D16" s="250">
        <v>4</v>
      </c>
      <c r="E16" s="250">
        <v>4</v>
      </c>
      <c r="F16" s="250">
        <v>4</v>
      </c>
      <c r="G16" s="250">
        <v>4</v>
      </c>
      <c r="H16" s="250">
        <v>4</v>
      </c>
      <c r="I16" s="246">
        <f t="shared" si="0"/>
        <v>20</v>
      </c>
      <c r="J16" s="247">
        <f t="shared" si="1"/>
        <v>100</v>
      </c>
      <c r="L16" s="212">
        <v>20</v>
      </c>
    </row>
    <row r="17" spans="1:12" ht="15" customHeight="1" x14ac:dyDescent="0.25">
      <c r="A17" s="214">
        <f>ANASAYFA!A9</f>
        <v>6</v>
      </c>
      <c r="B17" s="214">
        <f>ANASAYFA!B9</f>
        <v>0</v>
      </c>
      <c r="C17" s="215">
        <f>ANASAYFA!C9</f>
        <v>0</v>
      </c>
      <c r="D17" s="250">
        <v>3</v>
      </c>
      <c r="E17" s="250">
        <v>3</v>
      </c>
      <c r="F17" s="250">
        <v>3</v>
      </c>
      <c r="G17" s="250">
        <v>3</v>
      </c>
      <c r="H17" s="250">
        <v>3</v>
      </c>
      <c r="I17" s="246">
        <f t="shared" si="0"/>
        <v>15</v>
      </c>
      <c r="J17" s="247">
        <f t="shared" si="1"/>
        <v>75</v>
      </c>
      <c r="L17" s="212">
        <v>20</v>
      </c>
    </row>
    <row r="18" spans="1:12" ht="15" customHeight="1" x14ac:dyDescent="0.25">
      <c r="A18" s="214">
        <f>ANASAYFA!A10</f>
        <v>7</v>
      </c>
      <c r="B18" s="214">
        <f>ANASAYFA!B10</f>
        <v>0</v>
      </c>
      <c r="C18" s="216">
        <f>ANASAYFA!C10</f>
        <v>0</v>
      </c>
      <c r="D18" s="250">
        <v>2</v>
      </c>
      <c r="E18" s="250">
        <v>2</v>
      </c>
      <c r="F18" s="250">
        <v>2</v>
      </c>
      <c r="G18" s="250">
        <v>2</v>
      </c>
      <c r="H18" s="250">
        <v>2</v>
      </c>
      <c r="I18" s="246">
        <f t="shared" si="0"/>
        <v>10</v>
      </c>
      <c r="J18" s="247">
        <f t="shared" si="1"/>
        <v>50</v>
      </c>
      <c r="L18" s="212">
        <v>20</v>
      </c>
    </row>
    <row r="19" spans="1:12" ht="15" customHeight="1" x14ac:dyDescent="0.25">
      <c r="A19" s="214">
        <f>ANASAYFA!A11</f>
        <v>8</v>
      </c>
      <c r="B19" s="214">
        <f>ANASAYFA!B11</f>
        <v>0</v>
      </c>
      <c r="C19" s="215">
        <f>ANASAYFA!C11</f>
        <v>0</v>
      </c>
      <c r="D19" s="250">
        <v>1</v>
      </c>
      <c r="E19" s="250">
        <v>1</v>
      </c>
      <c r="F19" s="250">
        <v>1</v>
      </c>
      <c r="G19" s="250">
        <v>1</v>
      </c>
      <c r="H19" s="250">
        <v>1</v>
      </c>
      <c r="I19" s="246">
        <f t="shared" si="0"/>
        <v>5</v>
      </c>
      <c r="J19" s="247">
        <f t="shared" si="1"/>
        <v>25</v>
      </c>
      <c r="L19" s="212">
        <v>20</v>
      </c>
    </row>
    <row r="20" spans="1:12" ht="15" customHeight="1" x14ac:dyDescent="0.25">
      <c r="A20" s="214">
        <f>ANASAYFA!A12</f>
        <v>9</v>
      </c>
      <c r="B20" s="214">
        <f>ANASAYFA!B12</f>
        <v>0</v>
      </c>
      <c r="C20" s="215">
        <f>ANASAYFA!C12</f>
        <v>0</v>
      </c>
      <c r="D20" s="250">
        <v>4</v>
      </c>
      <c r="E20" s="250">
        <v>4</v>
      </c>
      <c r="F20" s="250">
        <v>4</v>
      </c>
      <c r="G20" s="250">
        <v>4</v>
      </c>
      <c r="H20" s="250">
        <v>4</v>
      </c>
      <c r="I20" s="246">
        <f t="shared" si="0"/>
        <v>20</v>
      </c>
      <c r="J20" s="247">
        <f t="shared" si="1"/>
        <v>100</v>
      </c>
      <c r="L20" s="212">
        <v>20</v>
      </c>
    </row>
    <row r="21" spans="1:12" ht="15" customHeight="1" x14ac:dyDescent="0.25">
      <c r="A21" s="214">
        <f>ANASAYFA!A13</f>
        <v>10</v>
      </c>
      <c r="B21" s="214">
        <f>ANASAYFA!B13</f>
        <v>0</v>
      </c>
      <c r="C21" s="215">
        <f>ANASAYFA!C13</f>
        <v>0</v>
      </c>
      <c r="D21" s="250">
        <v>3</v>
      </c>
      <c r="E21" s="250">
        <v>3</v>
      </c>
      <c r="F21" s="250">
        <v>3</v>
      </c>
      <c r="G21" s="250">
        <v>3</v>
      </c>
      <c r="H21" s="250">
        <v>3</v>
      </c>
      <c r="I21" s="246">
        <f t="shared" si="0"/>
        <v>15</v>
      </c>
      <c r="J21" s="247">
        <f t="shared" si="1"/>
        <v>75</v>
      </c>
      <c r="L21" s="212">
        <v>20</v>
      </c>
    </row>
    <row r="22" spans="1:12" ht="15" customHeight="1" x14ac:dyDescent="0.25">
      <c r="A22" s="214">
        <f>ANASAYFA!A14</f>
        <v>11</v>
      </c>
      <c r="B22" s="214">
        <f>ANASAYFA!B14</f>
        <v>0</v>
      </c>
      <c r="C22" s="215">
        <f>ANASAYFA!C14</f>
        <v>0</v>
      </c>
      <c r="D22" s="250">
        <v>2</v>
      </c>
      <c r="E22" s="250">
        <v>2</v>
      </c>
      <c r="F22" s="250">
        <v>2</v>
      </c>
      <c r="G22" s="250">
        <v>2</v>
      </c>
      <c r="H22" s="250">
        <v>2</v>
      </c>
      <c r="I22" s="246">
        <f t="shared" si="0"/>
        <v>10</v>
      </c>
      <c r="J22" s="247">
        <f t="shared" si="1"/>
        <v>50</v>
      </c>
      <c r="L22" s="212">
        <v>20</v>
      </c>
    </row>
    <row r="23" spans="1:12" ht="15" customHeight="1" x14ac:dyDescent="0.25">
      <c r="A23" s="214">
        <f>ANASAYFA!A15</f>
        <v>12</v>
      </c>
      <c r="B23" s="214">
        <f>ANASAYFA!B15</f>
        <v>0</v>
      </c>
      <c r="C23" s="215">
        <f>ANASAYFA!C15</f>
        <v>0</v>
      </c>
      <c r="D23" s="250">
        <v>1</v>
      </c>
      <c r="E23" s="250">
        <v>1</v>
      </c>
      <c r="F23" s="250">
        <v>1</v>
      </c>
      <c r="G23" s="250">
        <v>1</v>
      </c>
      <c r="H23" s="250">
        <v>1</v>
      </c>
      <c r="I23" s="246">
        <f t="shared" si="0"/>
        <v>5</v>
      </c>
      <c r="J23" s="247">
        <f t="shared" si="1"/>
        <v>25</v>
      </c>
      <c r="L23" s="212">
        <v>20</v>
      </c>
    </row>
    <row r="24" spans="1:12" ht="15" customHeight="1" x14ac:dyDescent="0.25">
      <c r="A24" s="214">
        <f>ANASAYFA!A16</f>
        <v>13</v>
      </c>
      <c r="B24" s="214">
        <f>ANASAYFA!B16</f>
        <v>0</v>
      </c>
      <c r="C24" s="215">
        <f>ANASAYFA!C16</f>
        <v>0</v>
      </c>
      <c r="D24" s="250">
        <v>4</v>
      </c>
      <c r="E24" s="250">
        <v>4</v>
      </c>
      <c r="F24" s="250">
        <v>4</v>
      </c>
      <c r="G24" s="250">
        <v>4</v>
      </c>
      <c r="H24" s="250">
        <v>4</v>
      </c>
      <c r="I24" s="246">
        <f t="shared" si="0"/>
        <v>20</v>
      </c>
      <c r="J24" s="247">
        <f t="shared" si="1"/>
        <v>100</v>
      </c>
      <c r="L24" s="212">
        <v>20</v>
      </c>
    </row>
    <row r="25" spans="1:12" ht="15" customHeight="1" x14ac:dyDescent="0.25">
      <c r="A25" s="214">
        <f>ANASAYFA!A17</f>
        <v>14</v>
      </c>
      <c r="B25" s="214">
        <f>ANASAYFA!B17</f>
        <v>0</v>
      </c>
      <c r="C25" s="215">
        <f>ANASAYFA!C17</f>
        <v>0</v>
      </c>
      <c r="D25" s="250">
        <v>3</v>
      </c>
      <c r="E25" s="250">
        <v>3</v>
      </c>
      <c r="F25" s="250">
        <v>3</v>
      </c>
      <c r="G25" s="250">
        <v>3</v>
      </c>
      <c r="H25" s="250">
        <v>3</v>
      </c>
      <c r="I25" s="246">
        <f t="shared" si="0"/>
        <v>15</v>
      </c>
      <c r="J25" s="247">
        <f t="shared" si="1"/>
        <v>75</v>
      </c>
      <c r="L25" s="212">
        <v>20</v>
      </c>
    </row>
    <row r="26" spans="1:12" ht="15" customHeight="1" x14ac:dyDescent="0.25">
      <c r="A26" s="214">
        <f>ANASAYFA!A18</f>
        <v>15</v>
      </c>
      <c r="B26" s="214">
        <f>ANASAYFA!B18</f>
        <v>0</v>
      </c>
      <c r="C26" s="215">
        <f>ANASAYFA!C18</f>
        <v>0</v>
      </c>
      <c r="D26" s="250">
        <v>2</v>
      </c>
      <c r="E26" s="250">
        <v>2</v>
      </c>
      <c r="F26" s="250">
        <v>2</v>
      </c>
      <c r="G26" s="250">
        <v>2</v>
      </c>
      <c r="H26" s="250">
        <v>2</v>
      </c>
      <c r="I26" s="246">
        <f t="shared" si="0"/>
        <v>10</v>
      </c>
      <c r="J26" s="247">
        <f t="shared" si="1"/>
        <v>50</v>
      </c>
      <c r="L26" s="212">
        <v>20</v>
      </c>
    </row>
    <row r="27" spans="1:12" ht="15" customHeight="1" x14ac:dyDescent="0.25">
      <c r="A27" s="214">
        <f>ANASAYFA!A19</f>
        <v>16</v>
      </c>
      <c r="B27" s="214">
        <f>ANASAYFA!B19</f>
        <v>0</v>
      </c>
      <c r="C27" s="215">
        <f>ANASAYFA!C19</f>
        <v>0</v>
      </c>
      <c r="D27" s="250">
        <v>1</v>
      </c>
      <c r="E27" s="250">
        <v>1</v>
      </c>
      <c r="F27" s="250">
        <v>1</v>
      </c>
      <c r="G27" s="250">
        <v>1</v>
      </c>
      <c r="H27" s="250">
        <v>1</v>
      </c>
      <c r="I27" s="246">
        <f t="shared" si="0"/>
        <v>5</v>
      </c>
      <c r="J27" s="247">
        <f t="shared" si="1"/>
        <v>25</v>
      </c>
      <c r="L27" s="212">
        <v>20</v>
      </c>
    </row>
    <row r="28" spans="1:12" ht="15" customHeight="1" x14ac:dyDescent="0.25">
      <c r="A28" s="214">
        <f>ANASAYFA!A20</f>
        <v>17</v>
      </c>
      <c r="B28" s="214">
        <f>ANASAYFA!B20</f>
        <v>0</v>
      </c>
      <c r="C28" s="215">
        <f>ANASAYFA!C20</f>
        <v>0</v>
      </c>
      <c r="D28" s="250">
        <v>4</v>
      </c>
      <c r="E28" s="250">
        <v>4</v>
      </c>
      <c r="F28" s="250">
        <v>4</v>
      </c>
      <c r="G28" s="250">
        <v>4</v>
      </c>
      <c r="H28" s="250">
        <v>4</v>
      </c>
      <c r="I28" s="246">
        <f t="shared" si="0"/>
        <v>20</v>
      </c>
      <c r="J28" s="247">
        <f t="shared" si="1"/>
        <v>100</v>
      </c>
      <c r="L28" s="212">
        <v>20</v>
      </c>
    </row>
    <row r="29" spans="1:12" ht="15" customHeight="1" x14ac:dyDescent="0.25">
      <c r="A29" s="214">
        <f>ANASAYFA!A21</f>
        <v>18</v>
      </c>
      <c r="B29" s="214">
        <f>ANASAYFA!B21</f>
        <v>0</v>
      </c>
      <c r="C29" s="215">
        <f>ANASAYFA!C21</f>
        <v>0</v>
      </c>
      <c r="D29" s="250">
        <v>3</v>
      </c>
      <c r="E29" s="250">
        <v>3</v>
      </c>
      <c r="F29" s="250">
        <v>3</v>
      </c>
      <c r="G29" s="250">
        <v>3</v>
      </c>
      <c r="H29" s="250">
        <v>3</v>
      </c>
      <c r="I29" s="246">
        <f t="shared" si="0"/>
        <v>15</v>
      </c>
      <c r="J29" s="247">
        <f t="shared" si="1"/>
        <v>75</v>
      </c>
      <c r="L29" s="212">
        <v>20</v>
      </c>
    </row>
    <row r="30" spans="1:12" ht="15" customHeight="1" x14ac:dyDescent="0.25">
      <c r="A30" s="214">
        <f>ANASAYFA!A22</f>
        <v>19</v>
      </c>
      <c r="B30" s="214">
        <f>ANASAYFA!B22</f>
        <v>0</v>
      </c>
      <c r="C30" s="215">
        <f>ANASAYFA!C22</f>
        <v>0</v>
      </c>
      <c r="D30" s="250">
        <v>2</v>
      </c>
      <c r="E30" s="250">
        <v>2</v>
      </c>
      <c r="F30" s="250">
        <v>2</v>
      </c>
      <c r="G30" s="250">
        <v>2</v>
      </c>
      <c r="H30" s="250">
        <v>2</v>
      </c>
      <c r="I30" s="246">
        <f t="shared" si="0"/>
        <v>10</v>
      </c>
      <c r="J30" s="247">
        <f t="shared" si="1"/>
        <v>50</v>
      </c>
      <c r="L30" s="212">
        <v>20</v>
      </c>
    </row>
    <row r="31" spans="1:12" ht="15" customHeight="1" x14ac:dyDescent="0.25">
      <c r="A31" s="214">
        <f>ANASAYFA!A23</f>
        <v>20</v>
      </c>
      <c r="B31" s="214">
        <f>ANASAYFA!B23</f>
        <v>0</v>
      </c>
      <c r="C31" s="215">
        <f>ANASAYFA!C23</f>
        <v>0</v>
      </c>
      <c r="D31" s="250">
        <v>1</v>
      </c>
      <c r="E31" s="250">
        <v>1</v>
      </c>
      <c r="F31" s="250">
        <v>1</v>
      </c>
      <c r="G31" s="250">
        <v>1</v>
      </c>
      <c r="H31" s="250">
        <v>1</v>
      </c>
      <c r="I31" s="246">
        <f t="shared" si="0"/>
        <v>5</v>
      </c>
      <c r="J31" s="247">
        <f t="shared" si="1"/>
        <v>25</v>
      </c>
      <c r="L31" s="212">
        <v>20</v>
      </c>
    </row>
    <row r="32" spans="1:12" ht="15" customHeight="1" x14ac:dyDescent="0.25">
      <c r="A32" s="214">
        <f>ANASAYFA!A24</f>
        <v>21</v>
      </c>
      <c r="B32" s="214">
        <f>ANASAYFA!B24</f>
        <v>0</v>
      </c>
      <c r="C32" s="215">
        <f>ANASAYFA!C24</f>
        <v>0</v>
      </c>
      <c r="D32" s="250">
        <v>4</v>
      </c>
      <c r="E32" s="250">
        <v>4</v>
      </c>
      <c r="F32" s="250">
        <v>4</v>
      </c>
      <c r="G32" s="250">
        <v>4</v>
      </c>
      <c r="H32" s="250">
        <v>4</v>
      </c>
      <c r="I32" s="246">
        <f t="shared" si="0"/>
        <v>20</v>
      </c>
      <c r="J32" s="247">
        <f t="shared" si="1"/>
        <v>100</v>
      </c>
      <c r="L32" s="212">
        <v>20</v>
      </c>
    </row>
    <row r="33" spans="1:12" ht="15" customHeight="1" x14ac:dyDescent="0.25">
      <c r="A33" s="214">
        <f>ANASAYFA!A25</f>
        <v>22</v>
      </c>
      <c r="B33" s="214">
        <f>ANASAYFA!B25</f>
        <v>0</v>
      </c>
      <c r="C33" s="215">
        <f>ANASAYFA!C25</f>
        <v>0</v>
      </c>
      <c r="D33" s="250">
        <v>3</v>
      </c>
      <c r="E33" s="250">
        <v>3</v>
      </c>
      <c r="F33" s="250">
        <v>3</v>
      </c>
      <c r="G33" s="250">
        <v>3</v>
      </c>
      <c r="H33" s="250">
        <v>3</v>
      </c>
      <c r="I33" s="246">
        <f t="shared" si="0"/>
        <v>15</v>
      </c>
      <c r="J33" s="247">
        <f t="shared" si="1"/>
        <v>75</v>
      </c>
      <c r="L33" s="212">
        <v>20</v>
      </c>
    </row>
    <row r="34" spans="1:12" ht="15" customHeight="1" x14ac:dyDescent="0.25">
      <c r="A34" s="214">
        <f>ANASAYFA!A26</f>
        <v>23</v>
      </c>
      <c r="B34" s="214">
        <f>ANASAYFA!B26</f>
        <v>0</v>
      </c>
      <c r="C34" s="215">
        <f>ANASAYFA!C26</f>
        <v>0</v>
      </c>
      <c r="D34" s="250">
        <v>2</v>
      </c>
      <c r="E34" s="250">
        <v>2</v>
      </c>
      <c r="F34" s="250">
        <v>2</v>
      </c>
      <c r="G34" s="250">
        <v>2</v>
      </c>
      <c r="H34" s="250">
        <v>2</v>
      </c>
      <c r="I34" s="246">
        <f t="shared" si="0"/>
        <v>10</v>
      </c>
      <c r="J34" s="247">
        <f t="shared" si="1"/>
        <v>50</v>
      </c>
      <c r="L34" s="212">
        <v>20</v>
      </c>
    </row>
    <row r="35" spans="1:12" ht="15" customHeight="1" x14ac:dyDescent="0.25">
      <c r="A35" s="109"/>
      <c r="B35" s="109"/>
      <c r="C35" s="114"/>
      <c r="D35" s="118"/>
      <c r="E35" s="118"/>
      <c r="F35" s="118"/>
      <c r="G35" s="118"/>
      <c r="H35" s="118"/>
      <c r="I35" s="115"/>
      <c r="J35" s="116"/>
    </row>
    <row r="36" spans="1:12" ht="15" customHeight="1" x14ac:dyDescent="0.25"/>
    <row r="37" spans="1:12" ht="15" customHeight="1" x14ac:dyDescent="0.25">
      <c r="I37" s="358">
        <f>ANASAYFA!J25</f>
        <v>0</v>
      </c>
      <c r="J37" s="358"/>
    </row>
    <row r="38" spans="1:12" ht="15" customHeight="1" x14ac:dyDescent="0.25">
      <c r="I38" s="357">
        <f>ANASAYFA!J26</f>
        <v>0</v>
      </c>
      <c r="J38" s="357"/>
    </row>
    <row r="60" spans="3:3" x14ac:dyDescent="0.25">
      <c r="C60" s="74"/>
    </row>
  </sheetData>
  <protectedRanges>
    <protectedRange sqref="A12:C35" name="Aralık1_1_1_1"/>
  </protectedRanges>
  <mergeCells count="14">
    <mergeCell ref="I37:J37"/>
    <mergeCell ref="I38:J38"/>
    <mergeCell ref="A1:J1"/>
    <mergeCell ref="A3:A11"/>
    <mergeCell ref="B3:B11"/>
    <mergeCell ref="D3:D11"/>
    <mergeCell ref="E3:E11"/>
    <mergeCell ref="G3:G11"/>
    <mergeCell ref="F3:F11"/>
    <mergeCell ref="H3:H11"/>
    <mergeCell ref="A2:J2"/>
    <mergeCell ref="I3:I11"/>
    <mergeCell ref="J3:J11"/>
    <mergeCell ref="C3:C11"/>
  </mergeCells>
  <dataValidations xWindow="600" yWindow="389" count="1">
    <dataValidation allowBlank="1" showInputMessage="1" showErrorMessage="1" promptTitle="DİKKAT!" prompt="SEÇTİĞİNİZ HÜCREYE VERİ GİRİŞİ YAPMAYINIZ. AKSİ TAKTİRDE PROGRAM ÇALIŞMAZ." sqref="I37:J38 C1:H3 C12:C34 A1:B34 I1:J34" xr:uid="{00000000-0002-0000-1600-000000000000}"/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4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/>
    <pageSetUpPr fitToPage="1"/>
  </sheetPr>
  <dimension ref="A1:K38"/>
  <sheetViews>
    <sheetView zoomScale="70" zoomScaleNormal="7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Q11" sqref="Q11"/>
    </sheetView>
  </sheetViews>
  <sheetFormatPr defaultColWidth="9.140625" defaultRowHeight="15.75" x14ac:dyDescent="0.25"/>
  <cols>
    <col min="1" max="1" width="4.7109375" style="5" customWidth="1"/>
    <col min="2" max="2" width="5.7109375" style="5" customWidth="1"/>
    <col min="3" max="3" width="27.7109375" style="5" customWidth="1"/>
    <col min="4" max="7" width="7.7109375" style="1" customWidth="1"/>
    <col min="8" max="8" width="7.7109375" style="3" customWidth="1"/>
    <col min="9" max="9" width="13.85546875" style="31" customWidth="1"/>
    <col min="10" max="10" width="5.7109375" style="1" customWidth="1"/>
    <col min="11" max="13" width="7.7109375" style="1" customWidth="1"/>
    <col min="14" max="16384" width="9.140625" style="1"/>
  </cols>
  <sheetData>
    <row r="1" spans="1:11" ht="20.100000000000001" customHeight="1" x14ac:dyDescent="0.3">
      <c r="A1" s="457" t="str">
        <f>ANASAYFA!A1</f>
        <v>2023-2024 EĞİTİM ÖĞRETİM YILI 4.SINIF TÜM KAZANIMLAR</v>
      </c>
      <c r="B1" s="458"/>
      <c r="C1" s="458"/>
      <c r="D1" s="458"/>
      <c r="E1" s="458"/>
      <c r="F1" s="458"/>
      <c r="G1" s="458"/>
      <c r="H1" s="458"/>
      <c r="I1" s="459"/>
    </row>
    <row r="2" spans="1:11" ht="20.100000000000001" customHeight="1" x14ac:dyDescent="0.3">
      <c r="A2" s="457" t="s">
        <v>177</v>
      </c>
      <c r="B2" s="458"/>
      <c r="C2" s="458"/>
      <c r="D2" s="458"/>
      <c r="E2" s="458"/>
      <c r="F2" s="458"/>
      <c r="G2" s="458"/>
      <c r="H2" s="458"/>
      <c r="I2" s="459"/>
    </row>
    <row r="3" spans="1:11" ht="19.899999999999999" customHeight="1" x14ac:dyDescent="0.25">
      <c r="A3" s="484"/>
      <c r="B3" s="486"/>
      <c r="C3" s="465"/>
      <c r="D3" s="474" t="s">
        <v>159</v>
      </c>
      <c r="E3" s="474" t="s">
        <v>160</v>
      </c>
      <c r="F3" s="474" t="s">
        <v>161</v>
      </c>
      <c r="G3" s="474" t="s">
        <v>162</v>
      </c>
      <c r="H3" s="480" t="s">
        <v>20</v>
      </c>
      <c r="I3" s="480" t="s">
        <v>566</v>
      </c>
    </row>
    <row r="4" spans="1:11" ht="19.899999999999999" customHeight="1" x14ac:dyDescent="0.25">
      <c r="A4" s="460"/>
      <c r="B4" s="461"/>
      <c r="C4" s="466"/>
      <c r="D4" s="475"/>
      <c r="E4" s="475"/>
      <c r="F4" s="475"/>
      <c r="G4" s="475"/>
      <c r="H4" s="481"/>
      <c r="I4" s="481"/>
    </row>
    <row r="5" spans="1:11" ht="19.899999999999999" customHeight="1" x14ac:dyDescent="0.25">
      <c r="A5" s="460"/>
      <c r="B5" s="461"/>
      <c r="C5" s="466"/>
      <c r="D5" s="475"/>
      <c r="E5" s="475"/>
      <c r="F5" s="475"/>
      <c r="G5" s="475"/>
      <c r="H5" s="481"/>
      <c r="I5" s="481"/>
    </row>
    <row r="6" spans="1:11" ht="19.899999999999999" customHeight="1" x14ac:dyDescent="0.25">
      <c r="A6" s="460"/>
      <c r="B6" s="461"/>
      <c r="C6" s="466"/>
      <c r="D6" s="475"/>
      <c r="E6" s="475"/>
      <c r="F6" s="475"/>
      <c r="G6" s="475"/>
      <c r="H6" s="481"/>
      <c r="I6" s="481"/>
    </row>
    <row r="7" spans="1:11" ht="19.899999999999999" customHeight="1" x14ac:dyDescent="0.25">
      <c r="A7" s="460"/>
      <c r="B7" s="461"/>
      <c r="C7" s="466"/>
      <c r="D7" s="475"/>
      <c r="E7" s="475"/>
      <c r="F7" s="475"/>
      <c r="G7" s="475"/>
      <c r="H7" s="481"/>
      <c r="I7" s="481"/>
    </row>
    <row r="8" spans="1:11" ht="19.899999999999999" customHeight="1" x14ac:dyDescent="0.25">
      <c r="A8" s="460"/>
      <c r="B8" s="461"/>
      <c r="C8" s="466"/>
      <c r="D8" s="475"/>
      <c r="E8" s="475"/>
      <c r="F8" s="475"/>
      <c r="G8" s="475"/>
      <c r="H8" s="481"/>
      <c r="I8" s="481"/>
    </row>
    <row r="9" spans="1:11" ht="19.899999999999999" customHeight="1" x14ac:dyDescent="0.25">
      <c r="A9" s="460"/>
      <c r="B9" s="461"/>
      <c r="C9" s="466"/>
      <c r="D9" s="475"/>
      <c r="E9" s="475"/>
      <c r="F9" s="475"/>
      <c r="G9" s="475"/>
      <c r="H9" s="481"/>
      <c r="I9" s="481"/>
    </row>
    <row r="10" spans="1:11" ht="19.899999999999999" customHeight="1" x14ac:dyDescent="0.25">
      <c r="A10" s="460"/>
      <c r="B10" s="461"/>
      <c r="C10" s="466"/>
      <c r="D10" s="475"/>
      <c r="E10" s="475"/>
      <c r="F10" s="475"/>
      <c r="G10" s="475"/>
      <c r="H10" s="481"/>
      <c r="I10" s="481"/>
    </row>
    <row r="11" spans="1:11" ht="19.899999999999999" customHeight="1" x14ac:dyDescent="0.25">
      <c r="A11" s="485"/>
      <c r="B11" s="487"/>
      <c r="C11" s="467"/>
      <c r="D11" s="476"/>
      <c r="E11" s="476"/>
      <c r="F11" s="476"/>
      <c r="G11" s="476"/>
      <c r="H11" s="482"/>
      <c r="I11" s="482"/>
    </row>
    <row r="12" spans="1:11" s="71" customFormat="1" ht="15" customHeight="1" x14ac:dyDescent="0.2">
      <c r="A12" s="225">
        <f>ANASAYFA!A4</f>
        <v>1</v>
      </c>
      <c r="B12" s="225">
        <f>ANASAYFA!B4</f>
        <v>0</v>
      </c>
      <c r="C12" s="251">
        <f>ANASAYFA!C4</f>
        <v>0</v>
      </c>
      <c r="D12" s="250">
        <v>4</v>
      </c>
      <c r="E12" s="250">
        <v>4</v>
      </c>
      <c r="F12" s="250">
        <v>4</v>
      </c>
      <c r="G12" s="250">
        <v>4</v>
      </c>
      <c r="H12" s="221">
        <f>SUM(D12:G12)</f>
        <v>16</v>
      </c>
      <c r="I12" s="217">
        <f>ROUND((100*H12)/(K12),0)</f>
        <v>100</v>
      </c>
      <c r="K12" s="252">
        <v>16</v>
      </c>
    </row>
    <row r="13" spans="1:11" s="71" customFormat="1" ht="15" customHeight="1" x14ac:dyDescent="0.2">
      <c r="A13" s="225">
        <f>ANASAYFA!A5</f>
        <v>2</v>
      </c>
      <c r="B13" s="225">
        <f>ANASAYFA!B5</f>
        <v>0</v>
      </c>
      <c r="C13" s="251">
        <f>ANASAYFA!C5</f>
        <v>0</v>
      </c>
      <c r="D13" s="250">
        <v>3</v>
      </c>
      <c r="E13" s="250">
        <v>3</v>
      </c>
      <c r="F13" s="250">
        <v>3</v>
      </c>
      <c r="G13" s="250">
        <v>3</v>
      </c>
      <c r="H13" s="221">
        <f t="shared" ref="H13:H34" si="0">SUM(D13:G13)</f>
        <v>12</v>
      </c>
      <c r="I13" s="217">
        <f t="shared" ref="I13:I34" si="1">ROUND((100*H13)/(K13),0)</f>
        <v>75</v>
      </c>
      <c r="K13" s="252">
        <v>16</v>
      </c>
    </row>
    <row r="14" spans="1:11" s="71" customFormat="1" ht="15" customHeight="1" x14ac:dyDescent="0.2">
      <c r="A14" s="225">
        <f>ANASAYFA!A6</f>
        <v>3</v>
      </c>
      <c r="B14" s="225">
        <f>ANASAYFA!B6</f>
        <v>0</v>
      </c>
      <c r="C14" s="251">
        <f>ANASAYFA!C6</f>
        <v>0</v>
      </c>
      <c r="D14" s="250">
        <v>2</v>
      </c>
      <c r="E14" s="250">
        <v>2</v>
      </c>
      <c r="F14" s="250">
        <v>2</v>
      </c>
      <c r="G14" s="250">
        <v>2</v>
      </c>
      <c r="H14" s="221">
        <f t="shared" si="0"/>
        <v>8</v>
      </c>
      <c r="I14" s="217">
        <f t="shared" si="1"/>
        <v>50</v>
      </c>
      <c r="K14" s="252">
        <v>16</v>
      </c>
    </row>
    <row r="15" spans="1:11" s="71" customFormat="1" ht="15" customHeight="1" x14ac:dyDescent="0.2">
      <c r="A15" s="225">
        <f>ANASAYFA!A7</f>
        <v>4</v>
      </c>
      <c r="B15" s="225">
        <f>ANASAYFA!B7</f>
        <v>0</v>
      </c>
      <c r="C15" s="251">
        <f>ANASAYFA!C7</f>
        <v>0</v>
      </c>
      <c r="D15" s="250">
        <v>1</v>
      </c>
      <c r="E15" s="250">
        <v>1</v>
      </c>
      <c r="F15" s="250">
        <v>1</v>
      </c>
      <c r="G15" s="250">
        <v>1</v>
      </c>
      <c r="H15" s="221">
        <f t="shared" si="0"/>
        <v>4</v>
      </c>
      <c r="I15" s="217">
        <f t="shared" si="1"/>
        <v>25</v>
      </c>
      <c r="K15" s="252">
        <v>16</v>
      </c>
    </row>
    <row r="16" spans="1:11" s="71" customFormat="1" ht="15" customHeight="1" x14ac:dyDescent="0.2">
      <c r="A16" s="225">
        <f>ANASAYFA!A8</f>
        <v>5</v>
      </c>
      <c r="B16" s="225">
        <f>ANASAYFA!B8</f>
        <v>0</v>
      </c>
      <c r="C16" s="251">
        <f>ANASAYFA!C8</f>
        <v>0</v>
      </c>
      <c r="D16" s="250">
        <v>4</v>
      </c>
      <c r="E16" s="250">
        <v>4</v>
      </c>
      <c r="F16" s="250">
        <v>4</v>
      </c>
      <c r="G16" s="250">
        <v>4</v>
      </c>
      <c r="H16" s="221">
        <f t="shared" si="0"/>
        <v>16</v>
      </c>
      <c r="I16" s="217">
        <f t="shared" si="1"/>
        <v>100</v>
      </c>
      <c r="K16" s="252">
        <v>16</v>
      </c>
    </row>
    <row r="17" spans="1:11" s="71" customFormat="1" ht="15" customHeight="1" x14ac:dyDescent="0.2">
      <c r="A17" s="225">
        <f>ANASAYFA!A9</f>
        <v>6</v>
      </c>
      <c r="B17" s="225">
        <f>ANASAYFA!B9</f>
        <v>0</v>
      </c>
      <c r="C17" s="251">
        <f>ANASAYFA!C9</f>
        <v>0</v>
      </c>
      <c r="D17" s="250">
        <v>3</v>
      </c>
      <c r="E17" s="250">
        <v>3</v>
      </c>
      <c r="F17" s="250">
        <v>3</v>
      </c>
      <c r="G17" s="250">
        <v>3</v>
      </c>
      <c r="H17" s="221">
        <f t="shared" si="0"/>
        <v>12</v>
      </c>
      <c r="I17" s="217">
        <f t="shared" si="1"/>
        <v>75</v>
      </c>
      <c r="K17" s="252">
        <v>16</v>
      </c>
    </row>
    <row r="18" spans="1:11" s="71" customFormat="1" ht="15" customHeight="1" x14ac:dyDescent="0.2">
      <c r="A18" s="225">
        <f>ANASAYFA!A10</f>
        <v>7</v>
      </c>
      <c r="B18" s="225">
        <f>ANASAYFA!B10</f>
        <v>0</v>
      </c>
      <c r="C18" s="218">
        <f>ANASAYFA!C10</f>
        <v>0</v>
      </c>
      <c r="D18" s="250">
        <v>2</v>
      </c>
      <c r="E18" s="250">
        <v>2</v>
      </c>
      <c r="F18" s="250">
        <v>2</v>
      </c>
      <c r="G18" s="250">
        <v>2</v>
      </c>
      <c r="H18" s="221">
        <f t="shared" si="0"/>
        <v>8</v>
      </c>
      <c r="I18" s="217">
        <f t="shared" si="1"/>
        <v>50</v>
      </c>
      <c r="K18" s="252">
        <v>16</v>
      </c>
    </row>
    <row r="19" spans="1:11" s="71" customFormat="1" ht="15" customHeight="1" x14ac:dyDescent="0.2">
      <c r="A19" s="225">
        <f>ANASAYFA!A11</f>
        <v>8</v>
      </c>
      <c r="B19" s="225">
        <f>ANASAYFA!B11</f>
        <v>0</v>
      </c>
      <c r="C19" s="251">
        <f>ANASAYFA!C11</f>
        <v>0</v>
      </c>
      <c r="D19" s="250">
        <v>1</v>
      </c>
      <c r="E19" s="250">
        <v>1</v>
      </c>
      <c r="F19" s="250">
        <v>1</v>
      </c>
      <c r="G19" s="250">
        <v>1</v>
      </c>
      <c r="H19" s="221">
        <f t="shared" si="0"/>
        <v>4</v>
      </c>
      <c r="I19" s="217">
        <f t="shared" si="1"/>
        <v>25</v>
      </c>
      <c r="K19" s="252">
        <v>16</v>
      </c>
    </row>
    <row r="20" spans="1:11" s="71" customFormat="1" ht="15" customHeight="1" x14ac:dyDescent="0.2">
      <c r="A20" s="225">
        <f>ANASAYFA!A12</f>
        <v>9</v>
      </c>
      <c r="B20" s="225">
        <f>ANASAYFA!B12</f>
        <v>0</v>
      </c>
      <c r="C20" s="251">
        <f>ANASAYFA!C12</f>
        <v>0</v>
      </c>
      <c r="D20" s="250">
        <v>4</v>
      </c>
      <c r="E20" s="250">
        <v>4</v>
      </c>
      <c r="F20" s="250">
        <v>4</v>
      </c>
      <c r="G20" s="250">
        <v>4</v>
      </c>
      <c r="H20" s="221">
        <f t="shared" si="0"/>
        <v>16</v>
      </c>
      <c r="I20" s="217">
        <f t="shared" si="1"/>
        <v>100</v>
      </c>
      <c r="K20" s="252">
        <v>16</v>
      </c>
    </row>
    <row r="21" spans="1:11" s="71" customFormat="1" ht="15" customHeight="1" x14ac:dyDescent="0.2">
      <c r="A21" s="225">
        <f>ANASAYFA!A13</f>
        <v>10</v>
      </c>
      <c r="B21" s="225">
        <f>ANASAYFA!B13</f>
        <v>0</v>
      </c>
      <c r="C21" s="251">
        <f>ANASAYFA!C13</f>
        <v>0</v>
      </c>
      <c r="D21" s="250">
        <v>3</v>
      </c>
      <c r="E21" s="250">
        <v>3</v>
      </c>
      <c r="F21" s="250">
        <v>3</v>
      </c>
      <c r="G21" s="250">
        <v>3</v>
      </c>
      <c r="H21" s="221">
        <f t="shared" si="0"/>
        <v>12</v>
      </c>
      <c r="I21" s="217">
        <f t="shared" si="1"/>
        <v>75</v>
      </c>
      <c r="K21" s="252">
        <v>16</v>
      </c>
    </row>
    <row r="22" spans="1:11" s="71" customFormat="1" ht="15" customHeight="1" x14ac:dyDescent="0.2">
      <c r="A22" s="225">
        <f>ANASAYFA!A14</f>
        <v>11</v>
      </c>
      <c r="B22" s="225">
        <f>ANASAYFA!B14</f>
        <v>0</v>
      </c>
      <c r="C22" s="251">
        <f>ANASAYFA!C14</f>
        <v>0</v>
      </c>
      <c r="D22" s="250">
        <v>2</v>
      </c>
      <c r="E22" s="250">
        <v>2</v>
      </c>
      <c r="F22" s="250">
        <v>2</v>
      </c>
      <c r="G22" s="250">
        <v>2</v>
      </c>
      <c r="H22" s="221">
        <f t="shared" si="0"/>
        <v>8</v>
      </c>
      <c r="I22" s="217">
        <f t="shared" si="1"/>
        <v>50</v>
      </c>
      <c r="K22" s="252">
        <v>16</v>
      </c>
    </row>
    <row r="23" spans="1:11" s="71" customFormat="1" ht="15" customHeight="1" x14ac:dyDescent="0.2">
      <c r="A23" s="225">
        <f>ANASAYFA!A15</f>
        <v>12</v>
      </c>
      <c r="B23" s="225">
        <f>ANASAYFA!B15</f>
        <v>0</v>
      </c>
      <c r="C23" s="251">
        <f>ANASAYFA!C15</f>
        <v>0</v>
      </c>
      <c r="D23" s="250">
        <v>1</v>
      </c>
      <c r="E23" s="250">
        <v>1</v>
      </c>
      <c r="F23" s="250">
        <v>1</v>
      </c>
      <c r="G23" s="250">
        <v>1</v>
      </c>
      <c r="H23" s="221">
        <f t="shared" si="0"/>
        <v>4</v>
      </c>
      <c r="I23" s="217">
        <f t="shared" si="1"/>
        <v>25</v>
      </c>
      <c r="K23" s="252">
        <v>16</v>
      </c>
    </row>
    <row r="24" spans="1:11" s="71" customFormat="1" ht="15" customHeight="1" x14ac:dyDescent="0.2">
      <c r="A24" s="225">
        <f>ANASAYFA!A16</f>
        <v>13</v>
      </c>
      <c r="B24" s="225">
        <f>ANASAYFA!B16</f>
        <v>0</v>
      </c>
      <c r="C24" s="251">
        <f>ANASAYFA!C16</f>
        <v>0</v>
      </c>
      <c r="D24" s="250">
        <v>4</v>
      </c>
      <c r="E24" s="250">
        <v>4</v>
      </c>
      <c r="F24" s="250">
        <v>4</v>
      </c>
      <c r="G24" s="250">
        <v>4</v>
      </c>
      <c r="H24" s="221">
        <f t="shared" si="0"/>
        <v>16</v>
      </c>
      <c r="I24" s="217">
        <f t="shared" si="1"/>
        <v>100</v>
      </c>
      <c r="K24" s="252">
        <v>16</v>
      </c>
    </row>
    <row r="25" spans="1:11" s="71" customFormat="1" ht="15" customHeight="1" x14ac:dyDescent="0.2">
      <c r="A25" s="225">
        <f>ANASAYFA!A17</f>
        <v>14</v>
      </c>
      <c r="B25" s="225">
        <f>ANASAYFA!B17</f>
        <v>0</v>
      </c>
      <c r="C25" s="251">
        <f>ANASAYFA!C17</f>
        <v>0</v>
      </c>
      <c r="D25" s="250">
        <v>3</v>
      </c>
      <c r="E25" s="250">
        <v>3</v>
      </c>
      <c r="F25" s="250">
        <v>3</v>
      </c>
      <c r="G25" s="250">
        <v>3</v>
      </c>
      <c r="H25" s="221">
        <f t="shared" si="0"/>
        <v>12</v>
      </c>
      <c r="I25" s="217">
        <f t="shared" si="1"/>
        <v>75</v>
      </c>
      <c r="K25" s="252">
        <v>16</v>
      </c>
    </row>
    <row r="26" spans="1:11" s="71" customFormat="1" ht="15" customHeight="1" x14ac:dyDescent="0.2">
      <c r="A26" s="225">
        <f>ANASAYFA!A18</f>
        <v>15</v>
      </c>
      <c r="B26" s="225">
        <f>ANASAYFA!B18</f>
        <v>0</v>
      </c>
      <c r="C26" s="251">
        <f>ANASAYFA!C18</f>
        <v>0</v>
      </c>
      <c r="D26" s="250">
        <v>2</v>
      </c>
      <c r="E26" s="250">
        <v>2</v>
      </c>
      <c r="F26" s="250">
        <v>2</v>
      </c>
      <c r="G26" s="250">
        <v>2</v>
      </c>
      <c r="H26" s="221">
        <f t="shared" si="0"/>
        <v>8</v>
      </c>
      <c r="I26" s="217">
        <f t="shared" si="1"/>
        <v>50</v>
      </c>
      <c r="K26" s="252">
        <v>16</v>
      </c>
    </row>
    <row r="27" spans="1:11" s="71" customFormat="1" ht="15" customHeight="1" x14ac:dyDescent="0.2">
      <c r="A27" s="225">
        <f>ANASAYFA!A19</f>
        <v>16</v>
      </c>
      <c r="B27" s="225">
        <f>ANASAYFA!B19</f>
        <v>0</v>
      </c>
      <c r="C27" s="251">
        <f>ANASAYFA!C19</f>
        <v>0</v>
      </c>
      <c r="D27" s="250">
        <v>1</v>
      </c>
      <c r="E27" s="250">
        <v>1</v>
      </c>
      <c r="F27" s="250">
        <v>1</v>
      </c>
      <c r="G27" s="250">
        <v>1</v>
      </c>
      <c r="H27" s="221">
        <f t="shared" si="0"/>
        <v>4</v>
      </c>
      <c r="I27" s="217">
        <f t="shared" si="1"/>
        <v>25</v>
      </c>
      <c r="K27" s="252">
        <v>16</v>
      </c>
    </row>
    <row r="28" spans="1:11" s="71" customFormat="1" ht="15" customHeight="1" x14ac:dyDescent="0.2">
      <c r="A28" s="225">
        <f>ANASAYFA!A20</f>
        <v>17</v>
      </c>
      <c r="B28" s="225">
        <f>ANASAYFA!B20</f>
        <v>0</v>
      </c>
      <c r="C28" s="251">
        <f>ANASAYFA!C20</f>
        <v>0</v>
      </c>
      <c r="D28" s="250">
        <v>4</v>
      </c>
      <c r="E28" s="250">
        <v>4</v>
      </c>
      <c r="F28" s="250">
        <v>4</v>
      </c>
      <c r="G28" s="250">
        <v>4</v>
      </c>
      <c r="H28" s="221">
        <f t="shared" si="0"/>
        <v>16</v>
      </c>
      <c r="I28" s="217">
        <f t="shared" si="1"/>
        <v>100</v>
      </c>
      <c r="K28" s="252">
        <v>16</v>
      </c>
    </row>
    <row r="29" spans="1:11" s="71" customFormat="1" ht="15" customHeight="1" x14ac:dyDescent="0.2">
      <c r="A29" s="225">
        <f>ANASAYFA!A21</f>
        <v>18</v>
      </c>
      <c r="B29" s="225">
        <f>ANASAYFA!B21</f>
        <v>0</v>
      </c>
      <c r="C29" s="251">
        <f>ANASAYFA!C21</f>
        <v>0</v>
      </c>
      <c r="D29" s="250">
        <v>3</v>
      </c>
      <c r="E29" s="250">
        <v>3</v>
      </c>
      <c r="F29" s="250">
        <v>3</v>
      </c>
      <c r="G29" s="250">
        <v>3</v>
      </c>
      <c r="H29" s="221">
        <f t="shared" si="0"/>
        <v>12</v>
      </c>
      <c r="I29" s="217">
        <f t="shared" si="1"/>
        <v>75</v>
      </c>
      <c r="K29" s="252">
        <v>16</v>
      </c>
    </row>
    <row r="30" spans="1:11" s="71" customFormat="1" ht="15" customHeight="1" x14ac:dyDescent="0.2">
      <c r="A30" s="225">
        <f>ANASAYFA!A22</f>
        <v>19</v>
      </c>
      <c r="B30" s="225">
        <f>ANASAYFA!B22</f>
        <v>0</v>
      </c>
      <c r="C30" s="251">
        <f>ANASAYFA!C22</f>
        <v>0</v>
      </c>
      <c r="D30" s="250">
        <v>2</v>
      </c>
      <c r="E30" s="250">
        <v>2</v>
      </c>
      <c r="F30" s="250">
        <v>2</v>
      </c>
      <c r="G30" s="250">
        <v>2</v>
      </c>
      <c r="H30" s="221">
        <f t="shared" si="0"/>
        <v>8</v>
      </c>
      <c r="I30" s="217">
        <f t="shared" si="1"/>
        <v>50</v>
      </c>
      <c r="K30" s="252">
        <v>16</v>
      </c>
    </row>
    <row r="31" spans="1:11" s="71" customFormat="1" ht="15" customHeight="1" x14ac:dyDescent="0.2">
      <c r="A31" s="225">
        <f>ANASAYFA!A23</f>
        <v>20</v>
      </c>
      <c r="B31" s="225">
        <f>ANASAYFA!B23</f>
        <v>0</v>
      </c>
      <c r="C31" s="251">
        <f>ANASAYFA!C23</f>
        <v>0</v>
      </c>
      <c r="D31" s="250">
        <v>1</v>
      </c>
      <c r="E31" s="250">
        <v>1</v>
      </c>
      <c r="F31" s="250">
        <v>1</v>
      </c>
      <c r="G31" s="250">
        <v>1</v>
      </c>
      <c r="H31" s="221">
        <f t="shared" si="0"/>
        <v>4</v>
      </c>
      <c r="I31" s="217">
        <f t="shared" si="1"/>
        <v>25</v>
      </c>
      <c r="K31" s="252">
        <v>16</v>
      </c>
    </row>
    <row r="32" spans="1:11" s="71" customFormat="1" ht="15" customHeight="1" x14ac:dyDescent="0.2">
      <c r="A32" s="225">
        <f>ANASAYFA!A24</f>
        <v>21</v>
      </c>
      <c r="B32" s="225">
        <f>ANASAYFA!B24</f>
        <v>0</v>
      </c>
      <c r="C32" s="251">
        <f>ANASAYFA!C24</f>
        <v>0</v>
      </c>
      <c r="D32" s="250">
        <v>4</v>
      </c>
      <c r="E32" s="250">
        <v>4</v>
      </c>
      <c r="F32" s="250">
        <v>4</v>
      </c>
      <c r="G32" s="250">
        <v>4</v>
      </c>
      <c r="H32" s="221">
        <f t="shared" si="0"/>
        <v>16</v>
      </c>
      <c r="I32" s="217">
        <f t="shared" si="1"/>
        <v>100</v>
      </c>
      <c r="K32" s="252">
        <v>16</v>
      </c>
    </row>
    <row r="33" spans="1:11" s="71" customFormat="1" ht="15" customHeight="1" x14ac:dyDescent="0.2">
      <c r="A33" s="225">
        <f>ANASAYFA!A25</f>
        <v>22</v>
      </c>
      <c r="B33" s="225">
        <f>ANASAYFA!B25</f>
        <v>0</v>
      </c>
      <c r="C33" s="251">
        <f>ANASAYFA!C25</f>
        <v>0</v>
      </c>
      <c r="D33" s="250">
        <v>3</v>
      </c>
      <c r="E33" s="250">
        <v>3</v>
      </c>
      <c r="F33" s="250">
        <v>3</v>
      </c>
      <c r="G33" s="250">
        <v>3</v>
      </c>
      <c r="H33" s="221">
        <f t="shared" si="0"/>
        <v>12</v>
      </c>
      <c r="I33" s="217">
        <f t="shared" si="1"/>
        <v>75</v>
      </c>
      <c r="K33" s="252">
        <v>16</v>
      </c>
    </row>
    <row r="34" spans="1:11" s="71" customFormat="1" ht="15" customHeight="1" x14ac:dyDescent="0.2">
      <c r="A34" s="225">
        <f>ANASAYFA!A26</f>
        <v>23</v>
      </c>
      <c r="B34" s="225">
        <f>ANASAYFA!B26</f>
        <v>0</v>
      </c>
      <c r="C34" s="251">
        <f>ANASAYFA!C26</f>
        <v>0</v>
      </c>
      <c r="D34" s="250">
        <v>2</v>
      </c>
      <c r="E34" s="250">
        <v>2</v>
      </c>
      <c r="F34" s="250">
        <v>2</v>
      </c>
      <c r="G34" s="250">
        <v>2</v>
      </c>
      <c r="H34" s="221">
        <f t="shared" si="0"/>
        <v>8</v>
      </c>
      <c r="I34" s="217">
        <f t="shared" si="1"/>
        <v>50</v>
      </c>
      <c r="K34" s="252">
        <v>16</v>
      </c>
    </row>
    <row r="35" spans="1:11" s="71" customFormat="1" ht="15" customHeight="1" x14ac:dyDescent="0.2">
      <c r="A35" s="127"/>
      <c r="B35" s="127"/>
      <c r="C35" s="135"/>
      <c r="D35" s="116"/>
      <c r="E35" s="116"/>
      <c r="F35" s="116"/>
      <c r="G35" s="116"/>
      <c r="H35" s="115"/>
      <c r="I35" s="116"/>
    </row>
    <row r="36" spans="1:11" s="71" customFormat="1" ht="15" customHeight="1" x14ac:dyDescent="0.2">
      <c r="A36" s="136"/>
      <c r="B36" s="136"/>
      <c r="C36" s="136"/>
      <c r="I36" s="129"/>
    </row>
    <row r="37" spans="1:11" s="71" customFormat="1" ht="15" customHeight="1" x14ac:dyDescent="0.2">
      <c r="A37" s="136"/>
      <c r="B37" s="136"/>
      <c r="C37" s="136"/>
      <c r="H37" s="397">
        <f>ANASAYFA!J25</f>
        <v>0</v>
      </c>
      <c r="I37" s="397"/>
    </row>
    <row r="38" spans="1:11" s="71" customFormat="1" ht="15" customHeight="1" x14ac:dyDescent="0.2">
      <c r="A38" s="136"/>
      <c r="B38" s="136"/>
      <c r="C38" s="136"/>
      <c r="H38" s="397">
        <f>ANASAYFA!J26</f>
        <v>0</v>
      </c>
      <c r="I38" s="397"/>
    </row>
  </sheetData>
  <protectedRanges>
    <protectedRange sqref="A12:C35" name="Aralık1_1_1_1"/>
  </protectedRanges>
  <mergeCells count="13">
    <mergeCell ref="H37:I37"/>
    <mergeCell ref="H38:I38"/>
    <mergeCell ref="E3:E11"/>
    <mergeCell ref="F3:F11"/>
    <mergeCell ref="G3:G11"/>
    <mergeCell ref="H3:H11"/>
    <mergeCell ref="I3:I11"/>
    <mergeCell ref="A1:I1"/>
    <mergeCell ref="A3:A11"/>
    <mergeCell ref="B3:B11"/>
    <mergeCell ref="D3:D11"/>
    <mergeCell ref="A2:I2"/>
    <mergeCell ref="C3:C11"/>
  </mergeCells>
  <dataValidations xWindow="669" yWindow="340" count="1">
    <dataValidation allowBlank="1" showInputMessage="1" showErrorMessage="1" promptTitle="DİKKAT!" prompt="SEÇTİĞİNİZ HÜCREYE VERİ GİRİŞİ YAPMAYINIZ. AKSİ TAKTİRDE PROGRAM ÇALIŞMAZ." sqref="A1:B34 C1:G3 C12:C34 H1:I38" xr:uid="{00000000-0002-0000-1700-000000000000}"/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1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/>
    <pageSetUpPr fitToPage="1"/>
  </sheetPr>
  <dimension ref="A1:O38"/>
  <sheetViews>
    <sheetView zoomScale="70" zoomScaleNormal="7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sqref="A1:M1"/>
    </sheetView>
  </sheetViews>
  <sheetFormatPr defaultColWidth="9.140625" defaultRowHeight="15.75" x14ac:dyDescent="0.25"/>
  <cols>
    <col min="1" max="1" width="4.7109375" style="5" customWidth="1"/>
    <col min="2" max="2" width="5.7109375" style="5" customWidth="1"/>
    <col min="3" max="3" width="27.7109375" style="5" customWidth="1"/>
    <col min="4" max="11" width="7.7109375" style="1" customWidth="1"/>
    <col min="12" max="12" width="7.7109375" style="3" customWidth="1"/>
    <col min="13" max="13" width="13.85546875" style="31" customWidth="1"/>
    <col min="14" max="14" width="5.7109375" style="1" customWidth="1"/>
    <col min="15" max="17" width="7.7109375" style="1" customWidth="1"/>
    <col min="18" max="16384" width="9.140625" style="1"/>
  </cols>
  <sheetData>
    <row r="1" spans="1:15" ht="20.100000000000001" customHeight="1" x14ac:dyDescent="0.3">
      <c r="A1" s="457" t="str">
        <f>ANASAYFA!A1</f>
        <v>2023-2024 EĞİTİM ÖĞRETİM YILI 4.SINIF TÜM KAZANIMLAR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9"/>
    </row>
    <row r="2" spans="1:15" ht="20.100000000000001" customHeight="1" x14ac:dyDescent="0.3">
      <c r="A2" s="457" t="s">
        <v>588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9"/>
    </row>
    <row r="3" spans="1:15" ht="19.899999999999999" customHeight="1" x14ac:dyDescent="0.25">
      <c r="A3" s="484"/>
      <c r="B3" s="486"/>
      <c r="C3" s="465"/>
      <c r="D3" s="354" t="s">
        <v>163</v>
      </c>
      <c r="E3" s="354" t="s">
        <v>164</v>
      </c>
      <c r="F3" s="354" t="s">
        <v>165</v>
      </c>
      <c r="G3" s="354" t="s">
        <v>166</v>
      </c>
      <c r="H3" s="354" t="s">
        <v>167</v>
      </c>
      <c r="I3" s="354" t="s">
        <v>168</v>
      </c>
      <c r="J3" s="354" t="s">
        <v>169</v>
      </c>
      <c r="K3" s="354" t="s">
        <v>170</v>
      </c>
      <c r="L3" s="480" t="s">
        <v>551</v>
      </c>
      <c r="M3" s="480" t="s">
        <v>566</v>
      </c>
    </row>
    <row r="4" spans="1:15" ht="19.899999999999999" customHeight="1" x14ac:dyDescent="0.25">
      <c r="A4" s="460"/>
      <c r="B4" s="461"/>
      <c r="C4" s="466"/>
      <c r="D4" s="355"/>
      <c r="E4" s="355"/>
      <c r="F4" s="355"/>
      <c r="G4" s="355"/>
      <c r="H4" s="355"/>
      <c r="I4" s="355"/>
      <c r="J4" s="355"/>
      <c r="K4" s="355"/>
      <c r="L4" s="481"/>
      <c r="M4" s="481"/>
    </row>
    <row r="5" spans="1:15" ht="19.899999999999999" customHeight="1" x14ac:dyDescent="0.25">
      <c r="A5" s="460"/>
      <c r="B5" s="461"/>
      <c r="C5" s="466"/>
      <c r="D5" s="355"/>
      <c r="E5" s="355"/>
      <c r="F5" s="355"/>
      <c r="G5" s="355"/>
      <c r="H5" s="355"/>
      <c r="I5" s="355"/>
      <c r="J5" s="355"/>
      <c r="K5" s="355"/>
      <c r="L5" s="481"/>
      <c r="M5" s="481"/>
    </row>
    <row r="6" spans="1:15" ht="19.899999999999999" customHeight="1" x14ac:dyDescent="0.25">
      <c r="A6" s="460"/>
      <c r="B6" s="461"/>
      <c r="C6" s="466"/>
      <c r="D6" s="355"/>
      <c r="E6" s="355"/>
      <c r="F6" s="355"/>
      <c r="G6" s="355"/>
      <c r="H6" s="355"/>
      <c r="I6" s="355"/>
      <c r="J6" s="355"/>
      <c r="K6" s="355"/>
      <c r="L6" s="481"/>
      <c r="M6" s="481"/>
    </row>
    <row r="7" spans="1:15" ht="19.899999999999999" customHeight="1" x14ac:dyDescent="0.25">
      <c r="A7" s="460"/>
      <c r="B7" s="461"/>
      <c r="C7" s="466"/>
      <c r="D7" s="355"/>
      <c r="E7" s="355"/>
      <c r="F7" s="355"/>
      <c r="G7" s="355"/>
      <c r="H7" s="355"/>
      <c r="I7" s="355"/>
      <c r="J7" s="355"/>
      <c r="K7" s="355"/>
      <c r="L7" s="481"/>
      <c r="M7" s="481"/>
    </row>
    <row r="8" spans="1:15" ht="19.899999999999999" customHeight="1" x14ac:dyDescent="0.25">
      <c r="A8" s="460"/>
      <c r="B8" s="461"/>
      <c r="C8" s="466"/>
      <c r="D8" s="355"/>
      <c r="E8" s="355"/>
      <c r="F8" s="355"/>
      <c r="G8" s="355"/>
      <c r="H8" s="355"/>
      <c r="I8" s="355"/>
      <c r="J8" s="355"/>
      <c r="K8" s="355"/>
      <c r="L8" s="481"/>
      <c r="M8" s="481"/>
    </row>
    <row r="9" spans="1:15" ht="19.899999999999999" customHeight="1" x14ac:dyDescent="0.25">
      <c r="A9" s="460"/>
      <c r="B9" s="461"/>
      <c r="C9" s="466"/>
      <c r="D9" s="355"/>
      <c r="E9" s="355"/>
      <c r="F9" s="355"/>
      <c r="G9" s="355"/>
      <c r="H9" s="355"/>
      <c r="I9" s="355"/>
      <c r="J9" s="355"/>
      <c r="K9" s="355"/>
      <c r="L9" s="481"/>
      <c r="M9" s="481"/>
    </row>
    <row r="10" spans="1:15" ht="19.899999999999999" customHeight="1" x14ac:dyDescent="0.25">
      <c r="A10" s="460"/>
      <c r="B10" s="461"/>
      <c r="C10" s="466"/>
      <c r="D10" s="355"/>
      <c r="E10" s="355"/>
      <c r="F10" s="355"/>
      <c r="G10" s="355"/>
      <c r="H10" s="355"/>
      <c r="I10" s="355"/>
      <c r="J10" s="355"/>
      <c r="K10" s="355"/>
      <c r="L10" s="481"/>
      <c r="M10" s="481"/>
    </row>
    <row r="11" spans="1:15" ht="19.899999999999999" customHeight="1" x14ac:dyDescent="0.25">
      <c r="A11" s="485"/>
      <c r="B11" s="487"/>
      <c r="C11" s="467"/>
      <c r="D11" s="356"/>
      <c r="E11" s="356"/>
      <c r="F11" s="356"/>
      <c r="G11" s="356"/>
      <c r="H11" s="356"/>
      <c r="I11" s="356"/>
      <c r="J11" s="356"/>
      <c r="K11" s="356"/>
      <c r="L11" s="482"/>
      <c r="M11" s="482"/>
    </row>
    <row r="12" spans="1:15" s="71" customFormat="1" ht="15" customHeight="1" x14ac:dyDescent="0.2">
      <c r="A12" s="225">
        <f>ANASAYFA!A4</f>
        <v>1</v>
      </c>
      <c r="B12" s="225">
        <f>ANASAYFA!B4</f>
        <v>0</v>
      </c>
      <c r="C12" s="251">
        <f>ANASAYFA!C4</f>
        <v>0</v>
      </c>
      <c r="D12" s="250">
        <v>4</v>
      </c>
      <c r="E12" s="250">
        <v>4</v>
      </c>
      <c r="F12" s="250">
        <v>4</v>
      </c>
      <c r="G12" s="250">
        <v>4</v>
      </c>
      <c r="H12" s="250">
        <v>4</v>
      </c>
      <c r="I12" s="250">
        <v>4</v>
      </c>
      <c r="J12" s="250">
        <v>4</v>
      </c>
      <c r="K12" s="250">
        <v>4</v>
      </c>
      <c r="L12" s="221">
        <f>SUM(D12:K12)</f>
        <v>32</v>
      </c>
      <c r="M12" s="217">
        <f>ROUND((100*L12)/(O12),0)</f>
        <v>100</v>
      </c>
      <c r="O12" s="252">
        <v>32</v>
      </c>
    </row>
    <row r="13" spans="1:15" s="71" customFormat="1" ht="15" customHeight="1" x14ac:dyDescent="0.2">
      <c r="A13" s="225">
        <f>ANASAYFA!A5</f>
        <v>2</v>
      </c>
      <c r="B13" s="225">
        <f>ANASAYFA!B5</f>
        <v>0</v>
      </c>
      <c r="C13" s="251">
        <f>ANASAYFA!C5</f>
        <v>0</v>
      </c>
      <c r="D13" s="250">
        <v>3</v>
      </c>
      <c r="E13" s="250">
        <v>3</v>
      </c>
      <c r="F13" s="250">
        <v>3</v>
      </c>
      <c r="G13" s="250">
        <v>3</v>
      </c>
      <c r="H13" s="250">
        <v>3</v>
      </c>
      <c r="I13" s="250">
        <v>3</v>
      </c>
      <c r="J13" s="250">
        <v>3</v>
      </c>
      <c r="K13" s="250">
        <v>3</v>
      </c>
      <c r="L13" s="221">
        <f t="shared" ref="L13:L34" si="0">SUM(D13:K13)</f>
        <v>24</v>
      </c>
      <c r="M13" s="217">
        <f t="shared" ref="M13:M34" si="1">ROUND((100*L13)/(O13),0)</f>
        <v>75</v>
      </c>
      <c r="O13" s="252">
        <v>32</v>
      </c>
    </row>
    <row r="14" spans="1:15" s="71" customFormat="1" ht="15" customHeight="1" x14ac:dyDescent="0.2">
      <c r="A14" s="225">
        <f>ANASAYFA!A6</f>
        <v>3</v>
      </c>
      <c r="B14" s="225">
        <f>ANASAYFA!B6</f>
        <v>0</v>
      </c>
      <c r="C14" s="251">
        <f>ANASAYFA!C6</f>
        <v>0</v>
      </c>
      <c r="D14" s="250">
        <v>2</v>
      </c>
      <c r="E14" s="250">
        <v>2</v>
      </c>
      <c r="F14" s="250">
        <v>2</v>
      </c>
      <c r="G14" s="250">
        <v>2</v>
      </c>
      <c r="H14" s="250">
        <v>2</v>
      </c>
      <c r="I14" s="250">
        <v>2</v>
      </c>
      <c r="J14" s="250">
        <v>2</v>
      </c>
      <c r="K14" s="250">
        <v>2</v>
      </c>
      <c r="L14" s="221">
        <f t="shared" si="0"/>
        <v>16</v>
      </c>
      <c r="M14" s="217">
        <f t="shared" si="1"/>
        <v>50</v>
      </c>
      <c r="O14" s="252">
        <v>32</v>
      </c>
    </row>
    <row r="15" spans="1:15" s="71" customFormat="1" ht="15" customHeight="1" x14ac:dyDescent="0.2">
      <c r="A15" s="225">
        <f>ANASAYFA!A7</f>
        <v>4</v>
      </c>
      <c r="B15" s="225">
        <f>ANASAYFA!B7</f>
        <v>0</v>
      </c>
      <c r="C15" s="251">
        <f>ANASAYFA!C7</f>
        <v>0</v>
      </c>
      <c r="D15" s="250">
        <v>1</v>
      </c>
      <c r="E15" s="250">
        <v>1</v>
      </c>
      <c r="F15" s="250">
        <v>1</v>
      </c>
      <c r="G15" s="250">
        <v>1</v>
      </c>
      <c r="H15" s="250">
        <v>1</v>
      </c>
      <c r="I15" s="250">
        <v>1</v>
      </c>
      <c r="J15" s="250">
        <v>1</v>
      </c>
      <c r="K15" s="250">
        <v>1</v>
      </c>
      <c r="L15" s="221">
        <f t="shared" si="0"/>
        <v>8</v>
      </c>
      <c r="M15" s="217">
        <f t="shared" si="1"/>
        <v>25</v>
      </c>
      <c r="O15" s="252">
        <v>32</v>
      </c>
    </row>
    <row r="16" spans="1:15" s="71" customFormat="1" ht="15" customHeight="1" x14ac:dyDescent="0.2">
      <c r="A16" s="225">
        <f>ANASAYFA!A8</f>
        <v>5</v>
      </c>
      <c r="B16" s="225">
        <f>ANASAYFA!B8</f>
        <v>0</v>
      </c>
      <c r="C16" s="251">
        <f>ANASAYFA!C8</f>
        <v>0</v>
      </c>
      <c r="D16" s="250">
        <v>4</v>
      </c>
      <c r="E16" s="250">
        <v>4</v>
      </c>
      <c r="F16" s="250">
        <v>4</v>
      </c>
      <c r="G16" s="250">
        <v>4</v>
      </c>
      <c r="H16" s="250">
        <v>4</v>
      </c>
      <c r="I16" s="250">
        <v>4</v>
      </c>
      <c r="J16" s="250">
        <v>4</v>
      </c>
      <c r="K16" s="250">
        <v>4</v>
      </c>
      <c r="L16" s="221">
        <f t="shared" si="0"/>
        <v>32</v>
      </c>
      <c r="M16" s="217">
        <f t="shared" si="1"/>
        <v>100</v>
      </c>
      <c r="O16" s="252">
        <v>32</v>
      </c>
    </row>
    <row r="17" spans="1:15" s="71" customFormat="1" ht="15" customHeight="1" x14ac:dyDescent="0.2">
      <c r="A17" s="225">
        <f>ANASAYFA!A9</f>
        <v>6</v>
      </c>
      <c r="B17" s="225">
        <f>ANASAYFA!B9</f>
        <v>0</v>
      </c>
      <c r="C17" s="251">
        <f>ANASAYFA!C9</f>
        <v>0</v>
      </c>
      <c r="D17" s="250">
        <v>3</v>
      </c>
      <c r="E17" s="250">
        <v>3</v>
      </c>
      <c r="F17" s="250">
        <v>3</v>
      </c>
      <c r="G17" s="250">
        <v>3</v>
      </c>
      <c r="H17" s="250">
        <v>3</v>
      </c>
      <c r="I17" s="250">
        <v>3</v>
      </c>
      <c r="J17" s="250">
        <v>3</v>
      </c>
      <c r="K17" s="250">
        <v>3</v>
      </c>
      <c r="L17" s="221">
        <f t="shared" si="0"/>
        <v>24</v>
      </c>
      <c r="M17" s="217">
        <f t="shared" si="1"/>
        <v>75</v>
      </c>
      <c r="O17" s="252">
        <v>32</v>
      </c>
    </row>
    <row r="18" spans="1:15" s="71" customFormat="1" ht="15" customHeight="1" x14ac:dyDescent="0.2">
      <c r="A18" s="225">
        <f>ANASAYFA!A10</f>
        <v>7</v>
      </c>
      <c r="B18" s="225">
        <f>ANASAYFA!B10</f>
        <v>0</v>
      </c>
      <c r="C18" s="218">
        <f>ANASAYFA!C10</f>
        <v>0</v>
      </c>
      <c r="D18" s="250">
        <v>2</v>
      </c>
      <c r="E18" s="250">
        <v>2</v>
      </c>
      <c r="F18" s="250">
        <v>2</v>
      </c>
      <c r="G18" s="250">
        <v>2</v>
      </c>
      <c r="H18" s="250">
        <v>2</v>
      </c>
      <c r="I18" s="250">
        <v>2</v>
      </c>
      <c r="J18" s="250">
        <v>2</v>
      </c>
      <c r="K18" s="250">
        <v>2</v>
      </c>
      <c r="L18" s="221">
        <f t="shared" si="0"/>
        <v>16</v>
      </c>
      <c r="M18" s="217">
        <f t="shared" si="1"/>
        <v>50</v>
      </c>
      <c r="O18" s="252">
        <v>32</v>
      </c>
    </row>
    <row r="19" spans="1:15" s="71" customFormat="1" ht="15" customHeight="1" x14ac:dyDescent="0.2">
      <c r="A19" s="225">
        <f>ANASAYFA!A11</f>
        <v>8</v>
      </c>
      <c r="B19" s="225">
        <f>ANASAYFA!B11</f>
        <v>0</v>
      </c>
      <c r="C19" s="251">
        <f>ANASAYFA!C11</f>
        <v>0</v>
      </c>
      <c r="D19" s="250">
        <v>1</v>
      </c>
      <c r="E19" s="250">
        <v>1</v>
      </c>
      <c r="F19" s="250">
        <v>1</v>
      </c>
      <c r="G19" s="250">
        <v>1</v>
      </c>
      <c r="H19" s="250">
        <v>1</v>
      </c>
      <c r="I19" s="250">
        <v>1</v>
      </c>
      <c r="J19" s="250">
        <v>1</v>
      </c>
      <c r="K19" s="250">
        <v>1</v>
      </c>
      <c r="L19" s="221">
        <f t="shared" si="0"/>
        <v>8</v>
      </c>
      <c r="M19" s="217">
        <f t="shared" si="1"/>
        <v>25</v>
      </c>
      <c r="O19" s="252">
        <v>32</v>
      </c>
    </row>
    <row r="20" spans="1:15" s="71" customFormat="1" ht="15" customHeight="1" x14ac:dyDescent="0.2">
      <c r="A20" s="225">
        <f>ANASAYFA!A12</f>
        <v>9</v>
      </c>
      <c r="B20" s="225">
        <f>ANASAYFA!B12</f>
        <v>0</v>
      </c>
      <c r="C20" s="251">
        <f>ANASAYFA!C12</f>
        <v>0</v>
      </c>
      <c r="D20" s="250">
        <v>4</v>
      </c>
      <c r="E20" s="250">
        <v>4</v>
      </c>
      <c r="F20" s="250">
        <v>4</v>
      </c>
      <c r="G20" s="250">
        <v>4</v>
      </c>
      <c r="H20" s="250">
        <v>4</v>
      </c>
      <c r="I20" s="250">
        <v>4</v>
      </c>
      <c r="J20" s="250">
        <v>4</v>
      </c>
      <c r="K20" s="250">
        <v>4</v>
      </c>
      <c r="L20" s="221">
        <f t="shared" si="0"/>
        <v>32</v>
      </c>
      <c r="M20" s="217">
        <f t="shared" si="1"/>
        <v>100</v>
      </c>
      <c r="O20" s="252">
        <v>32</v>
      </c>
    </row>
    <row r="21" spans="1:15" s="71" customFormat="1" ht="15" customHeight="1" x14ac:dyDescent="0.2">
      <c r="A21" s="225">
        <f>ANASAYFA!A13</f>
        <v>10</v>
      </c>
      <c r="B21" s="225">
        <f>ANASAYFA!B13</f>
        <v>0</v>
      </c>
      <c r="C21" s="251">
        <f>ANASAYFA!C13</f>
        <v>0</v>
      </c>
      <c r="D21" s="250">
        <v>3</v>
      </c>
      <c r="E21" s="250">
        <v>3</v>
      </c>
      <c r="F21" s="250">
        <v>3</v>
      </c>
      <c r="G21" s="250">
        <v>3</v>
      </c>
      <c r="H21" s="250">
        <v>3</v>
      </c>
      <c r="I21" s="250">
        <v>3</v>
      </c>
      <c r="J21" s="250">
        <v>3</v>
      </c>
      <c r="K21" s="250">
        <v>3</v>
      </c>
      <c r="L21" s="221">
        <f t="shared" si="0"/>
        <v>24</v>
      </c>
      <c r="M21" s="217">
        <f t="shared" si="1"/>
        <v>75</v>
      </c>
      <c r="O21" s="252">
        <v>32</v>
      </c>
    </row>
    <row r="22" spans="1:15" s="71" customFormat="1" ht="15" customHeight="1" x14ac:dyDescent="0.2">
      <c r="A22" s="225">
        <f>ANASAYFA!A14</f>
        <v>11</v>
      </c>
      <c r="B22" s="225">
        <f>ANASAYFA!B14</f>
        <v>0</v>
      </c>
      <c r="C22" s="251">
        <f>ANASAYFA!C14</f>
        <v>0</v>
      </c>
      <c r="D22" s="250">
        <v>2</v>
      </c>
      <c r="E22" s="250">
        <v>2</v>
      </c>
      <c r="F22" s="250">
        <v>2</v>
      </c>
      <c r="G22" s="250">
        <v>2</v>
      </c>
      <c r="H22" s="250">
        <v>2</v>
      </c>
      <c r="I22" s="250">
        <v>2</v>
      </c>
      <c r="J22" s="250">
        <v>2</v>
      </c>
      <c r="K22" s="250">
        <v>2</v>
      </c>
      <c r="L22" s="221">
        <f t="shared" si="0"/>
        <v>16</v>
      </c>
      <c r="M22" s="217">
        <f t="shared" si="1"/>
        <v>50</v>
      </c>
      <c r="O22" s="252">
        <v>32</v>
      </c>
    </row>
    <row r="23" spans="1:15" s="71" customFormat="1" ht="15" customHeight="1" x14ac:dyDescent="0.2">
      <c r="A23" s="225">
        <f>ANASAYFA!A15</f>
        <v>12</v>
      </c>
      <c r="B23" s="225">
        <f>ANASAYFA!B15</f>
        <v>0</v>
      </c>
      <c r="C23" s="251">
        <f>ANASAYFA!C15</f>
        <v>0</v>
      </c>
      <c r="D23" s="250">
        <v>1</v>
      </c>
      <c r="E23" s="250">
        <v>1</v>
      </c>
      <c r="F23" s="250">
        <v>1</v>
      </c>
      <c r="G23" s="250">
        <v>1</v>
      </c>
      <c r="H23" s="250">
        <v>1</v>
      </c>
      <c r="I23" s="250">
        <v>1</v>
      </c>
      <c r="J23" s="250">
        <v>1</v>
      </c>
      <c r="K23" s="250">
        <v>1</v>
      </c>
      <c r="L23" s="221">
        <f t="shared" si="0"/>
        <v>8</v>
      </c>
      <c r="M23" s="217">
        <f t="shared" si="1"/>
        <v>25</v>
      </c>
      <c r="O23" s="252">
        <v>32</v>
      </c>
    </row>
    <row r="24" spans="1:15" s="71" customFormat="1" ht="15" customHeight="1" x14ac:dyDescent="0.2">
      <c r="A24" s="225">
        <f>ANASAYFA!A16</f>
        <v>13</v>
      </c>
      <c r="B24" s="225">
        <f>ANASAYFA!B16</f>
        <v>0</v>
      </c>
      <c r="C24" s="251">
        <f>ANASAYFA!C16</f>
        <v>0</v>
      </c>
      <c r="D24" s="250">
        <v>4</v>
      </c>
      <c r="E24" s="250">
        <v>4</v>
      </c>
      <c r="F24" s="250">
        <v>4</v>
      </c>
      <c r="G24" s="250">
        <v>4</v>
      </c>
      <c r="H24" s="250">
        <v>4</v>
      </c>
      <c r="I24" s="250">
        <v>4</v>
      </c>
      <c r="J24" s="250">
        <v>4</v>
      </c>
      <c r="K24" s="250">
        <v>4</v>
      </c>
      <c r="L24" s="221">
        <f t="shared" si="0"/>
        <v>32</v>
      </c>
      <c r="M24" s="217">
        <f t="shared" si="1"/>
        <v>100</v>
      </c>
      <c r="O24" s="252">
        <v>32</v>
      </c>
    </row>
    <row r="25" spans="1:15" s="71" customFormat="1" ht="15" customHeight="1" x14ac:dyDescent="0.2">
      <c r="A25" s="225">
        <f>ANASAYFA!A17</f>
        <v>14</v>
      </c>
      <c r="B25" s="225">
        <f>ANASAYFA!B17</f>
        <v>0</v>
      </c>
      <c r="C25" s="251">
        <f>ANASAYFA!C17</f>
        <v>0</v>
      </c>
      <c r="D25" s="250">
        <v>3</v>
      </c>
      <c r="E25" s="250">
        <v>3</v>
      </c>
      <c r="F25" s="250">
        <v>3</v>
      </c>
      <c r="G25" s="250">
        <v>3</v>
      </c>
      <c r="H25" s="250">
        <v>3</v>
      </c>
      <c r="I25" s="250">
        <v>3</v>
      </c>
      <c r="J25" s="250">
        <v>3</v>
      </c>
      <c r="K25" s="250">
        <v>3</v>
      </c>
      <c r="L25" s="221">
        <f t="shared" si="0"/>
        <v>24</v>
      </c>
      <c r="M25" s="217">
        <f t="shared" si="1"/>
        <v>75</v>
      </c>
      <c r="O25" s="252">
        <v>32</v>
      </c>
    </row>
    <row r="26" spans="1:15" s="71" customFormat="1" ht="15" customHeight="1" x14ac:dyDescent="0.2">
      <c r="A26" s="225">
        <f>ANASAYFA!A18</f>
        <v>15</v>
      </c>
      <c r="B26" s="225">
        <f>ANASAYFA!B18</f>
        <v>0</v>
      </c>
      <c r="C26" s="251">
        <f>ANASAYFA!C18</f>
        <v>0</v>
      </c>
      <c r="D26" s="250">
        <v>2</v>
      </c>
      <c r="E26" s="250">
        <v>2</v>
      </c>
      <c r="F26" s="250">
        <v>2</v>
      </c>
      <c r="G26" s="250">
        <v>2</v>
      </c>
      <c r="H26" s="250">
        <v>2</v>
      </c>
      <c r="I26" s="250">
        <v>2</v>
      </c>
      <c r="J26" s="250">
        <v>2</v>
      </c>
      <c r="K26" s="250">
        <v>2</v>
      </c>
      <c r="L26" s="221">
        <f t="shared" si="0"/>
        <v>16</v>
      </c>
      <c r="M26" s="217">
        <f t="shared" si="1"/>
        <v>50</v>
      </c>
      <c r="O26" s="252">
        <v>32</v>
      </c>
    </row>
    <row r="27" spans="1:15" s="71" customFormat="1" ht="15" customHeight="1" x14ac:dyDescent="0.2">
      <c r="A27" s="225">
        <f>ANASAYFA!A19</f>
        <v>16</v>
      </c>
      <c r="B27" s="225">
        <f>ANASAYFA!B19</f>
        <v>0</v>
      </c>
      <c r="C27" s="251">
        <f>ANASAYFA!C19</f>
        <v>0</v>
      </c>
      <c r="D27" s="250">
        <v>1</v>
      </c>
      <c r="E27" s="250">
        <v>1</v>
      </c>
      <c r="F27" s="250">
        <v>1</v>
      </c>
      <c r="G27" s="250">
        <v>1</v>
      </c>
      <c r="H27" s="250">
        <v>1</v>
      </c>
      <c r="I27" s="250">
        <v>1</v>
      </c>
      <c r="J27" s="250">
        <v>1</v>
      </c>
      <c r="K27" s="250">
        <v>1</v>
      </c>
      <c r="L27" s="221">
        <f t="shared" si="0"/>
        <v>8</v>
      </c>
      <c r="M27" s="217">
        <f t="shared" si="1"/>
        <v>25</v>
      </c>
      <c r="O27" s="252">
        <v>32</v>
      </c>
    </row>
    <row r="28" spans="1:15" s="71" customFormat="1" ht="15" customHeight="1" x14ac:dyDescent="0.2">
      <c r="A28" s="225">
        <f>ANASAYFA!A20</f>
        <v>17</v>
      </c>
      <c r="B28" s="225">
        <f>ANASAYFA!B20</f>
        <v>0</v>
      </c>
      <c r="C28" s="251">
        <f>ANASAYFA!C20</f>
        <v>0</v>
      </c>
      <c r="D28" s="250">
        <v>4</v>
      </c>
      <c r="E28" s="250">
        <v>4</v>
      </c>
      <c r="F28" s="250">
        <v>4</v>
      </c>
      <c r="G28" s="250">
        <v>4</v>
      </c>
      <c r="H28" s="250">
        <v>4</v>
      </c>
      <c r="I28" s="250">
        <v>4</v>
      </c>
      <c r="J28" s="250">
        <v>4</v>
      </c>
      <c r="K28" s="250">
        <v>4</v>
      </c>
      <c r="L28" s="221">
        <f t="shared" si="0"/>
        <v>32</v>
      </c>
      <c r="M28" s="217">
        <f t="shared" si="1"/>
        <v>100</v>
      </c>
      <c r="O28" s="252">
        <v>32</v>
      </c>
    </row>
    <row r="29" spans="1:15" s="71" customFormat="1" ht="15" customHeight="1" x14ac:dyDescent="0.2">
      <c r="A29" s="225">
        <f>ANASAYFA!A21</f>
        <v>18</v>
      </c>
      <c r="B29" s="225">
        <f>ANASAYFA!B21</f>
        <v>0</v>
      </c>
      <c r="C29" s="251">
        <f>ANASAYFA!C21</f>
        <v>0</v>
      </c>
      <c r="D29" s="250">
        <v>3</v>
      </c>
      <c r="E29" s="250">
        <v>3</v>
      </c>
      <c r="F29" s="250">
        <v>3</v>
      </c>
      <c r="G29" s="250">
        <v>3</v>
      </c>
      <c r="H29" s="250">
        <v>3</v>
      </c>
      <c r="I29" s="250">
        <v>3</v>
      </c>
      <c r="J29" s="250">
        <v>3</v>
      </c>
      <c r="K29" s="250">
        <v>3</v>
      </c>
      <c r="L29" s="221">
        <f t="shared" si="0"/>
        <v>24</v>
      </c>
      <c r="M29" s="217">
        <f t="shared" si="1"/>
        <v>75</v>
      </c>
      <c r="O29" s="252">
        <v>32</v>
      </c>
    </row>
    <row r="30" spans="1:15" s="71" customFormat="1" ht="15" customHeight="1" x14ac:dyDescent="0.2">
      <c r="A30" s="225">
        <f>ANASAYFA!A22</f>
        <v>19</v>
      </c>
      <c r="B30" s="225">
        <f>ANASAYFA!B22</f>
        <v>0</v>
      </c>
      <c r="C30" s="251">
        <f>ANASAYFA!C22</f>
        <v>0</v>
      </c>
      <c r="D30" s="250">
        <v>2</v>
      </c>
      <c r="E30" s="250">
        <v>2</v>
      </c>
      <c r="F30" s="250">
        <v>2</v>
      </c>
      <c r="G30" s="250">
        <v>2</v>
      </c>
      <c r="H30" s="250">
        <v>2</v>
      </c>
      <c r="I30" s="250">
        <v>2</v>
      </c>
      <c r="J30" s="250">
        <v>2</v>
      </c>
      <c r="K30" s="250">
        <v>2</v>
      </c>
      <c r="L30" s="221">
        <f t="shared" si="0"/>
        <v>16</v>
      </c>
      <c r="M30" s="217">
        <f t="shared" si="1"/>
        <v>50</v>
      </c>
      <c r="O30" s="252">
        <v>32</v>
      </c>
    </row>
    <row r="31" spans="1:15" s="71" customFormat="1" ht="15" customHeight="1" x14ac:dyDescent="0.2">
      <c r="A31" s="225">
        <f>ANASAYFA!A23</f>
        <v>20</v>
      </c>
      <c r="B31" s="225">
        <f>ANASAYFA!B23</f>
        <v>0</v>
      </c>
      <c r="C31" s="251">
        <f>ANASAYFA!C23</f>
        <v>0</v>
      </c>
      <c r="D31" s="250">
        <v>1</v>
      </c>
      <c r="E31" s="250">
        <v>1</v>
      </c>
      <c r="F31" s="250">
        <v>1</v>
      </c>
      <c r="G31" s="250">
        <v>1</v>
      </c>
      <c r="H31" s="250">
        <v>1</v>
      </c>
      <c r="I31" s="250">
        <v>1</v>
      </c>
      <c r="J31" s="250">
        <v>1</v>
      </c>
      <c r="K31" s="250">
        <v>1</v>
      </c>
      <c r="L31" s="221">
        <f t="shared" si="0"/>
        <v>8</v>
      </c>
      <c r="M31" s="217">
        <f t="shared" si="1"/>
        <v>25</v>
      </c>
      <c r="O31" s="252">
        <v>32</v>
      </c>
    </row>
    <row r="32" spans="1:15" s="71" customFormat="1" ht="15" customHeight="1" x14ac:dyDescent="0.2">
      <c r="A32" s="225">
        <f>ANASAYFA!A24</f>
        <v>21</v>
      </c>
      <c r="B32" s="225">
        <f>ANASAYFA!B24</f>
        <v>0</v>
      </c>
      <c r="C32" s="251">
        <f>ANASAYFA!C24</f>
        <v>0</v>
      </c>
      <c r="D32" s="250">
        <v>4</v>
      </c>
      <c r="E32" s="250">
        <v>4</v>
      </c>
      <c r="F32" s="250">
        <v>4</v>
      </c>
      <c r="G32" s="250">
        <v>4</v>
      </c>
      <c r="H32" s="250">
        <v>4</v>
      </c>
      <c r="I32" s="250">
        <v>4</v>
      </c>
      <c r="J32" s="250">
        <v>4</v>
      </c>
      <c r="K32" s="250">
        <v>4</v>
      </c>
      <c r="L32" s="221">
        <f t="shared" si="0"/>
        <v>32</v>
      </c>
      <c r="M32" s="217">
        <f t="shared" si="1"/>
        <v>100</v>
      </c>
      <c r="O32" s="252">
        <v>32</v>
      </c>
    </row>
    <row r="33" spans="1:15" s="71" customFormat="1" ht="15" customHeight="1" x14ac:dyDescent="0.2">
      <c r="A33" s="225">
        <f>ANASAYFA!A25</f>
        <v>22</v>
      </c>
      <c r="B33" s="225">
        <f>ANASAYFA!B25</f>
        <v>0</v>
      </c>
      <c r="C33" s="251">
        <f>ANASAYFA!C25</f>
        <v>0</v>
      </c>
      <c r="D33" s="250">
        <v>3</v>
      </c>
      <c r="E33" s="250">
        <v>3</v>
      </c>
      <c r="F33" s="250">
        <v>3</v>
      </c>
      <c r="G33" s="250">
        <v>3</v>
      </c>
      <c r="H33" s="250">
        <v>3</v>
      </c>
      <c r="I33" s="250">
        <v>3</v>
      </c>
      <c r="J33" s="250">
        <v>3</v>
      </c>
      <c r="K33" s="250">
        <v>3</v>
      </c>
      <c r="L33" s="221">
        <f t="shared" si="0"/>
        <v>24</v>
      </c>
      <c r="M33" s="217">
        <f t="shared" si="1"/>
        <v>75</v>
      </c>
      <c r="O33" s="252">
        <v>32</v>
      </c>
    </row>
    <row r="34" spans="1:15" s="71" customFormat="1" ht="15" customHeight="1" x14ac:dyDescent="0.2">
      <c r="A34" s="225">
        <f>ANASAYFA!A26</f>
        <v>23</v>
      </c>
      <c r="B34" s="225">
        <f>ANASAYFA!B26</f>
        <v>0</v>
      </c>
      <c r="C34" s="251">
        <f>ANASAYFA!C26</f>
        <v>0</v>
      </c>
      <c r="D34" s="250">
        <v>2</v>
      </c>
      <c r="E34" s="250">
        <v>2</v>
      </c>
      <c r="F34" s="250">
        <v>2</v>
      </c>
      <c r="G34" s="250">
        <v>2</v>
      </c>
      <c r="H34" s="250">
        <v>2</v>
      </c>
      <c r="I34" s="250">
        <v>2</v>
      </c>
      <c r="J34" s="250">
        <v>2</v>
      </c>
      <c r="K34" s="250">
        <v>2</v>
      </c>
      <c r="L34" s="221">
        <f t="shared" si="0"/>
        <v>16</v>
      </c>
      <c r="M34" s="217">
        <f t="shared" si="1"/>
        <v>50</v>
      </c>
      <c r="O34" s="252">
        <v>32</v>
      </c>
    </row>
    <row r="35" spans="1:15" s="71" customFormat="1" ht="15" customHeight="1" x14ac:dyDescent="0.2">
      <c r="A35" s="127"/>
      <c r="B35" s="127"/>
      <c r="C35" s="135"/>
      <c r="D35" s="116"/>
      <c r="E35" s="116"/>
      <c r="F35" s="116"/>
      <c r="G35" s="116"/>
      <c r="H35" s="116"/>
      <c r="I35" s="116"/>
      <c r="J35" s="116"/>
      <c r="K35" s="116"/>
      <c r="L35" s="115"/>
      <c r="M35" s="116"/>
    </row>
    <row r="36" spans="1:15" s="71" customFormat="1" ht="15" customHeight="1" x14ac:dyDescent="0.2">
      <c r="A36" s="136"/>
      <c r="B36" s="136"/>
      <c r="C36" s="136"/>
      <c r="M36" s="129"/>
    </row>
    <row r="37" spans="1:15" s="71" customFormat="1" ht="15" customHeight="1" x14ac:dyDescent="0.2">
      <c r="A37" s="136"/>
      <c r="B37" s="136"/>
      <c r="C37" s="136"/>
      <c r="L37" s="397">
        <f>ANASAYFA!J25</f>
        <v>0</v>
      </c>
      <c r="M37" s="397"/>
    </row>
    <row r="38" spans="1:15" s="71" customFormat="1" ht="15" customHeight="1" x14ac:dyDescent="0.2">
      <c r="A38" s="136"/>
      <c r="B38" s="136"/>
      <c r="C38" s="136"/>
      <c r="L38" s="397">
        <f>ANASAYFA!J26</f>
        <v>0</v>
      </c>
      <c r="M38" s="397"/>
    </row>
  </sheetData>
  <protectedRanges>
    <protectedRange sqref="A12:C35" name="Aralık1_1_1_1"/>
  </protectedRanges>
  <mergeCells count="17">
    <mergeCell ref="A1:M1"/>
    <mergeCell ref="A2:M2"/>
    <mergeCell ref="A3:A11"/>
    <mergeCell ref="B3:B11"/>
    <mergeCell ref="D3:D11"/>
    <mergeCell ref="I3:I11"/>
    <mergeCell ref="J3:J11"/>
    <mergeCell ref="K3:K11"/>
    <mergeCell ref="L3:L11"/>
    <mergeCell ref="M3:M11"/>
    <mergeCell ref="C3:C11"/>
    <mergeCell ref="L37:M37"/>
    <mergeCell ref="L38:M38"/>
    <mergeCell ref="E3:E11"/>
    <mergeCell ref="F3:F11"/>
    <mergeCell ref="G3:G11"/>
    <mergeCell ref="H3:H11"/>
  </mergeCells>
  <dataValidations xWindow="1078" yWindow="301" count="1">
    <dataValidation allowBlank="1" showInputMessage="1" showErrorMessage="1" promptTitle="DİKKAT!" prompt="SEÇTİĞİNİZ HÜCREYE VERİ GİRİŞİ YAPMAYINIZ. AKSİ TAKTİRDE PROGRAM ÇALIŞMAZ." sqref="J3:K11 D1:K2 D3:I3 C1:C3 C12:C34 A1:B34 L1:M38" xr:uid="{00000000-0002-0000-1800-000000000000}"/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1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P48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N1"/>
    </sheetView>
  </sheetViews>
  <sheetFormatPr defaultColWidth="9.140625" defaultRowHeight="15.75" x14ac:dyDescent="0.25"/>
  <cols>
    <col min="1" max="2" width="4.7109375" style="1" customWidth="1"/>
    <col min="3" max="3" width="27.7109375" style="1" customWidth="1"/>
    <col min="4" max="7" width="5.7109375" style="31" customWidth="1"/>
    <col min="8" max="8" width="13.7109375" style="31" customWidth="1"/>
    <col min="9" max="13" width="5.7109375" style="31" customWidth="1"/>
    <col min="14" max="14" width="13.7109375" style="31" customWidth="1"/>
    <col min="15" max="16" width="5.7109375" style="31" customWidth="1"/>
    <col min="17" max="17" width="5.7109375" style="1" customWidth="1"/>
    <col min="18" max="20" width="7.7109375" style="1" customWidth="1"/>
    <col min="21" max="16384" width="9.140625" style="1"/>
  </cols>
  <sheetData>
    <row r="1" spans="1:16" ht="20.100000000000001" customHeight="1" x14ac:dyDescent="0.3">
      <c r="A1" s="488" t="str">
        <f>ANASAYFA!A1</f>
        <v>2023-2024 EĞİTİM ÖĞRETİM YILI 4.SINIF TÜM KAZANIMLAR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90"/>
      <c r="O1" s="29"/>
      <c r="P1" s="29"/>
    </row>
    <row r="2" spans="1:16" ht="20.100000000000001" customHeight="1" x14ac:dyDescent="0.3">
      <c r="A2" s="413" t="s">
        <v>171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5"/>
      <c r="O2" s="29"/>
      <c r="P2" s="29"/>
    </row>
    <row r="3" spans="1:16" ht="19.899999999999999" customHeight="1" x14ac:dyDescent="0.25">
      <c r="A3" s="493"/>
      <c r="B3" s="494"/>
      <c r="C3" s="495"/>
      <c r="D3" s="491" t="s">
        <v>19</v>
      </c>
      <c r="E3" s="491"/>
      <c r="F3" s="491"/>
      <c r="G3" s="491"/>
      <c r="H3" s="491"/>
      <c r="I3" s="492" t="s">
        <v>18</v>
      </c>
      <c r="J3" s="492"/>
      <c r="K3" s="492"/>
      <c r="L3" s="492"/>
      <c r="M3" s="492"/>
      <c r="N3" s="492"/>
      <c r="O3" s="44"/>
      <c r="P3" s="34"/>
    </row>
    <row r="4" spans="1:16" ht="12" customHeight="1" x14ac:dyDescent="0.25">
      <c r="A4" s="237" t="s">
        <v>1</v>
      </c>
      <c r="B4" s="237" t="s">
        <v>0</v>
      </c>
      <c r="C4" s="237" t="s">
        <v>72</v>
      </c>
      <c r="D4" s="233" t="s">
        <v>59</v>
      </c>
      <c r="E4" s="233" t="s">
        <v>67</v>
      </c>
      <c r="F4" s="233" t="s">
        <v>68</v>
      </c>
      <c r="G4" s="233" t="s">
        <v>16</v>
      </c>
      <c r="H4" s="233" t="s">
        <v>17</v>
      </c>
      <c r="I4" s="233" t="s">
        <v>61</v>
      </c>
      <c r="J4" s="233" t="s">
        <v>62</v>
      </c>
      <c r="K4" s="233" t="s">
        <v>63</v>
      </c>
      <c r="L4" s="233" t="s">
        <v>178</v>
      </c>
      <c r="M4" s="233" t="s">
        <v>16</v>
      </c>
      <c r="N4" s="233" t="s">
        <v>17</v>
      </c>
      <c r="O4" s="35"/>
      <c r="P4" s="35"/>
    </row>
    <row r="5" spans="1:16" ht="15" customHeight="1" x14ac:dyDescent="0.25">
      <c r="A5" s="214">
        <v>1</v>
      </c>
      <c r="B5" s="214">
        <f>ANASAYFA!B4</f>
        <v>0</v>
      </c>
      <c r="C5" s="215">
        <f>ANASAYFA!C4</f>
        <v>0</v>
      </c>
      <c r="D5" s="260">
        <f>'SOS1'!J12</f>
        <v>100</v>
      </c>
      <c r="E5" s="261">
        <f>'SOS2'!I12</f>
        <v>100</v>
      </c>
      <c r="F5" s="261">
        <f>'SOS3'!L12</f>
        <v>100</v>
      </c>
      <c r="G5" s="259">
        <f>AVERAGEA(D5:D5:F5)</f>
        <v>100</v>
      </c>
      <c r="H5" s="262" t="str">
        <f>IF(G5&lt;=44,"GELİŞTİRİLMELİ",IF(G5&lt;=69,"ORTA",IF(G5&lt;=84,"İYİ","ÇOK İYİ")))</f>
        <v>ÇOK İYİ</v>
      </c>
      <c r="I5" s="263">
        <f>'SOS4'!J12</f>
        <v>100</v>
      </c>
      <c r="J5" s="264">
        <f>'SOS5'!J12</f>
        <v>100</v>
      </c>
      <c r="K5" s="264">
        <f>'SOS6'!I12</f>
        <v>100</v>
      </c>
      <c r="L5" s="264">
        <f>'SOS7'!M12</f>
        <v>100</v>
      </c>
      <c r="M5" s="265">
        <f>AVERAGEA(I5:L5)</f>
        <v>100</v>
      </c>
      <c r="N5" s="258" t="str">
        <f>IF(M5&lt;=44,"GELİŞTİRİLMELİ",IF(M5&lt;=69,"ORTA",IF(M5&lt;=84,"İYİ","ÇOK İYİ")))</f>
        <v>ÇOK İYİ</v>
      </c>
      <c r="O5" s="36"/>
      <c r="P5" s="36"/>
    </row>
    <row r="6" spans="1:16" ht="15" customHeight="1" x14ac:dyDescent="0.25">
      <c r="A6" s="214">
        <v>2</v>
      </c>
      <c r="B6" s="214">
        <f>ANASAYFA!B5</f>
        <v>0</v>
      </c>
      <c r="C6" s="215">
        <f>ANASAYFA!C5</f>
        <v>0</v>
      </c>
      <c r="D6" s="260">
        <f>'SOS1'!J13</f>
        <v>75</v>
      </c>
      <c r="E6" s="261">
        <f>'SOS2'!I13</f>
        <v>75</v>
      </c>
      <c r="F6" s="261">
        <f>'SOS3'!L13</f>
        <v>75</v>
      </c>
      <c r="G6" s="259">
        <f t="shared" ref="G6:G27" si="0">AVERAGEA(D6:F6)</f>
        <v>75</v>
      </c>
      <c r="H6" s="262" t="str">
        <f t="shared" ref="H6:H44" si="1">IF(G6&lt;=44,"GELİŞTİRİLMELİ",IF(G6&lt;=69,"ORTA",IF(G6&lt;=84,"İYİ","ÇOK İYİ")))</f>
        <v>İYİ</v>
      </c>
      <c r="I6" s="263">
        <f>'SOS4'!J13</f>
        <v>75</v>
      </c>
      <c r="J6" s="264">
        <f>'SOS5'!J13</f>
        <v>75</v>
      </c>
      <c r="K6" s="264">
        <f>'SOS6'!I13</f>
        <v>75</v>
      </c>
      <c r="L6" s="264">
        <f>'SOS7'!M13</f>
        <v>75</v>
      </c>
      <c r="M6" s="265">
        <f t="shared" ref="M6:M27" si="2">AVERAGEA(I6:L6)</f>
        <v>75</v>
      </c>
      <c r="N6" s="258" t="str">
        <f t="shared" ref="N6:N44" si="3">IF(M6&lt;=44,"GELİŞTİRİLMELİ",IF(M6&lt;=69,"ORTA",IF(M6&lt;=84,"İYİ","ÇOK İYİ")))</f>
        <v>İYİ</v>
      </c>
      <c r="O6" s="36"/>
      <c r="P6" s="36"/>
    </row>
    <row r="7" spans="1:16" ht="15" customHeight="1" x14ac:dyDescent="0.25">
      <c r="A7" s="214">
        <v>3</v>
      </c>
      <c r="B7" s="214">
        <f>ANASAYFA!B6</f>
        <v>0</v>
      </c>
      <c r="C7" s="215">
        <f>ANASAYFA!C6</f>
        <v>0</v>
      </c>
      <c r="D7" s="260">
        <f>'SOS1'!J14</f>
        <v>50</v>
      </c>
      <c r="E7" s="261">
        <f>'SOS2'!I14</f>
        <v>50</v>
      </c>
      <c r="F7" s="261">
        <f>'SOS3'!L14</f>
        <v>50</v>
      </c>
      <c r="G7" s="259">
        <f t="shared" si="0"/>
        <v>50</v>
      </c>
      <c r="H7" s="262" t="str">
        <f t="shared" si="1"/>
        <v>ORTA</v>
      </c>
      <c r="I7" s="263">
        <f>'SOS4'!J14</f>
        <v>50</v>
      </c>
      <c r="J7" s="264">
        <f>'SOS5'!J14</f>
        <v>50</v>
      </c>
      <c r="K7" s="264">
        <f>'SOS6'!I14</f>
        <v>50</v>
      </c>
      <c r="L7" s="264">
        <f>'SOS7'!M14</f>
        <v>50</v>
      </c>
      <c r="M7" s="265">
        <f t="shared" si="2"/>
        <v>50</v>
      </c>
      <c r="N7" s="258" t="str">
        <f t="shared" si="3"/>
        <v>ORTA</v>
      </c>
      <c r="O7" s="36"/>
      <c r="P7" s="36"/>
    </row>
    <row r="8" spans="1:16" ht="15" customHeight="1" x14ac:dyDescent="0.25">
      <c r="A8" s="214">
        <v>4</v>
      </c>
      <c r="B8" s="214">
        <f>ANASAYFA!B7</f>
        <v>0</v>
      </c>
      <c r="C8" s="215">
        <f>ANASAYFA!C7</f>
        <v>0</v>
      </c>
      <c r="D8" s="260">
        <f>'SOS1'!J15</f>
        <v>25</v>
      </c>
      <c r="E8" s="261">
        <f>'SOS2'!I15</f>
        <v>25</v>
      </c>
      <c r="F8" s="261">
        <f>'SOS3'!L15</f>
        <v>25</v>
      </c>
      <c r="G8" s="259">
        <f t="shared" si="0"/>
        <v>25</v>
      </c>
      <c r="H8" s="262" t="str">
        <f t="shared" si="1"/>
        <v>GELİŞTİRİLMELİ</v>
      </c>
      <c r="I8" s="263">
        <f>'SOS4'!J15</f>
        <v>25</v>
      </c>
      <c r="J8" s="264">
        <f>'SOS5'!J15</f>
        <v>25</v>
      </c>
      <c r="K8" s="264">
        <f>'SOS6'!I15</f>
        <v>25</v>
      </c>
      <c r="L8" s="264">
        <f>'SOS7'!M15</f>
        <v>25</v>
      </c>
      <c r="M8" s="265">
        <f t="shared" si="2"/>
        <v>25</v>
      </c>
      <c r="N8" s="258" t="str">
        <f t="shared" si="3"/>
        <v>GELİŞTİRİLMELİ</v>
      </c>
      <c r="O8" s="36"/>
      <c r="P8" s="36"/>
    </row>
    <row r="9" spans="1:16" ht="15" customHeight="1" x14ac:dyDescent="0.25">
      <c r="A9" s="214">
        <v>5</v>
      </c>
      <c r="B9" s="214">
        <f>ANASAYFA!B8</f>
        <v>0</v>
      </c>
      <c r="C9" s="215">
        <f>ANASAYFA!C8</f>
        <v>0</v>
      </c>
      <c r="D9" s="260">
        <f>'SOS1'!J16</f>
        <v>100</v>
      </c>
      <c r="E9" s="261">
        <f>'SOS2'!I16</f>
        <v>100</v>
      </c>
      <c r="F9" s="261">
        <f>'SOS3'!L16</f>
        <v>100</v>
      </c>
      <c r="G9" s="259">
        <f t="shared" si="0"/>
        <v>100</v>
      </c>
      <c r="H9" s="262" t="str">
        <f t="shared" si="1"/>
        <v>ÇOK İYİ</v>
      </c>
      <c r="I9" s="263">
        <f>'SOS4'!J16</f>
        <v>100</v>
      </c>
      <c r="J9" s="264">
        <f>'SOS5'!J16</f>
        <v>100</v>
      </c>
      <c r="K9" s="264">
        <f>'SOS6'!I16</f>
        <v>100</v>
      </c>
      <c r="L9" s="264">
        <f>'SOS7'!M16</f>
        <v>100</v>
      </c>
      <c r="M9" s="265">
        <f t="shared" si="2"/>
        <v>100</v>
      </c>
      <c r="N9" s="258" t="str">
        <f t="shared" si="3"/>
        <v>ÇOK İYİ</v>
      </c>
      <c r="O9" s="36"/>
      <c r="P9" s="36"/>
    </row>
    <row r="10" spans="1:16" ht="15" customHeight="1" x14ac:dyDescent="0.25">
      <c r="A10" s="214">
        <v>6</v>
      </c>
      <c r="B10" s="214">
        <f>ANASAYFA!B9</f>
        <v>0</v>
      </c>
      <c r="C10" s="215">
        <f>ANASAYFA!C9</f>
        <v>0</v>
      </c>
      <c r="D10" s="260">
        <f>'SOS1'!J17</f>
        <v>75</v>
      </c>
      <c r="E10" s="261">
        <f>'SOS2'!I17</f>
        <v>75</v>
      </c>
      <c r="F10" s="261">
        <f>'SOS3'!L17</f>
        <v>75</v>
      </c>
      <c r="G10" s="259">
        <f t="shared" si="0"/>
        <v>75</v>
      </c>
      <c r="H10" s="262" t="str">
        <f t="shared" si="1"/>
        <v>İYİ</v>
      </c>
      <c r="I10" s="263">
        <f>'SOS4'!J17</f>
        <v>75</v>
      </c>
      <c r="J10" s="264">
        <f>'SOS5'!J17</f>
        <v>75</v>
      </c>
      <c r="K10" s="264">
        <f>'SOS6'!I17</f>
        <v>75</v>
      </c>
      <c r="L10" s="264">
        <f>'SOS7'!M17</f>
        <v>75</v>
      </c>
      <c r="M10" s="265">
        <f t="shared" si="2"/>
        <v>75</v>
      </c>
      <c r="N10" s="258" t="str">
        <f t="shared" si="3"/>
        <v>İYİ</v>
      </c>
      <c r="O10" s="36"/>
      <c r="P10" s="36"/>
    </row>
    <row r="11" spans="1:16" ht="15" customHeight="1" x14ac:dyDescent="0.25">
      <c r="A11" s="214">
        <v>7</v>
      </c>
      <c r="B11" s="214">
        <f>ANASAYFA!B10</f>
        <v>0</v>
      </c>
      <c r="C11" s="216">
        <f>ANASAYFA!C10</f>
        <v>0</v>
      </c>
      <c r="D11" s="260">
        <f>'SOS1'!J18</f>
        <v>50</v>
      </c>
      <c r="E11" s="261">
        <f>'SOS2'!I18</f>
        <v>50</v>
      </c>
      <c r="F11" s="261">
        <f>'SOS3'!L18</f>
        <v>50</v>
      </c>
      <c r="G11" s="259">
        <f t="shared" si="0"/>
        <v>50</v>
      </c>
      <c r="H11" s="262" t="str">
        <f t="shared" si="1"/>
        <v>ORTA</v>
      </c>
      <c r="I11" s="263">
        <f>'SOS4'!J18</f>
        <v>50</v>
      </c>
      <c r="J11" s="264">
        <f>'SOS5'!J18</f>
        <v>50</v>
      </c>
      <c r="K11" s="264">
        <f>'SOS6'!I18</f>
        <v>50</v>
      </c>
      <c r="L11" s="264">
        <f>'SOS7'!M18</f>
        <v>50</v>
      </c>
      <c r="M11" s="265">
        <f t="shared" si="2"/>
        <v>50</v>
      </c>
      <c r="N11" s="258" t="str">
        <f t="shared" si="3"/>
        <v>ORTA</v>
      </c>
      <c r="O11" s="36"/>
      <c r="P11" s="36"/>
    </row>
    <row r="12" spans="1:16" ht="15" customHeight="1" x14ac:dyDescent="0.25">
      <c r="A12" s="214">
        <v>8</v>
      </c>
      <c r="B12" s="214">
        <f>ANASAYFA!B11</f>
        <v>0</v>
      </c>
      <c r="C12" s="215">
        <f>ANASAYFA!C11</f>
        <v>0</v>
      </c>
      <c r="D12" s="260">
        <f>'SOS1'!J19</f>
        <v>25</v>
      </c>
      <c r="E12" s="261">
        <f>'SOS2'!I19</f>
        <v>25</v>
      </c>
      <c r="F12" s="261">
        <f>'SOS3'!L19</f>
        <v>25</v>
      </c>
      <c r="G12" s="259">
        <f t="shared" si="0"/>
        <v>25</v>
      </c>
      <c r="H12" s="262" t="str">
        <f t="shared" si="1"/>
        <v>GELİŞTİRİLMELİ</v>
      </c>
      <c r="I12" s="263">
        <f>'SOS4'!J19</f>
        <v>25</v>
      </c>
      <c r="J12" s="264">
        <f>'SOS5'!J19</f>
        <v>25</v>
      </c>
      <c r="K12" s="264">
        <f>'SOS6'!I19</f>
        <v>25</v>
      </c>
      <c r="L12" s="264">
        <f>'SOS7'!M19</f>
        <v>25</v>
      </c>
      <c r="M12" s="265">
        <f t="shared" si="2"/>
        <v>25</v>
      </c>
      <c r="N12" s="258" t="str">
        <f t="shared" si="3"/>
        <v>GELİŞTİRİLMELİ</v>
      </c>
      <c r="O12" s="36"/>
      <c r="P12" s="36"/>
    </row>
    <row r="13" spans="1:16" ht="15" customHeight="1" x14ac:dyDescent="0.25">
      <c r="A13" s="214">
        <v>9</v>
      </c>
      <c r="B13" s="214">
        <f>ANASAYFA!B12</f>
        <v>0</v>
      </c>
      <c r="C13" s="215">
        <f>ANASAYFA!C12</f>
        <v>0</v>
      </c>
      <c r="D13" s="260">
        <f>'SOS1'!J20</f>
        <v>100</v>
      </c>
      <c r="E13" s="261">
        <f>'SOS2'!I20</f>
        <v>100</v>
      </c>
      <c r="F13" s="261">
        <f>'SOS3'!L20</f>
        <v>100</v>
      </c>
      <c r="G13" s="259">
        <f t="shared" si="0"/>
        <v>100</v>
      </c>
      <c r="H13" s="262" t="str">
        <f t="shared" si="1"/>
        <v>ÇOK İYİ</v>
      </c>
      <c r="I13" s="263">
        <f>'SOS4'!J20</f>
        <v>100</v>
      </c>
      <c r="J13" s="264">
        <f>'SOS5'!J20</f>
        <v>100</v>
      </c>
      <c r="K13" s="264">
        <f>'SOS6'!I20</f>
        <v>100</v>
      </c>
      <c r="L13" s="264">
        <f>'SOS7'!M20</f>
        <v>100</v>
      </c>
      <c r="M13" s="265">
        <f t="shared" si="2"/>
        <v>100</v>
      </c>
      <c r="N13" s="258" t="str">
        <f t="shared" si="3"/>
        <v>ÇOK İYİ</v>
      </c>
      <c r="O13" s="36"/>
      <c r="P13" s="36"/>
    </row>
    <row r="14" spans="1:16" ht="15" customHeight="1" x14ac:dyDescent="0.25">
      <c r="A14" s="214">
        <v>10</v>
      </c>
      <c r="B14" s="214">
        <f>ANASAYFA!B13</f>
        <v>0</v>
      </c>
      <c r="C14" s="215">
        <f>ANASAYFA!C13</f>
        <v>0</v>
      </c>
      <c r="D14" s="260">
        <f>'SOS1'!J21</f>
        <v>75</v>
      </c>
      <c r="E14" s="261">
        <f>'SOS2'!I21</f>
        <v>75</v>
      </c>
      <c r="F14" s="261">
        <f>'SOS3'!L21</f>
        <v>75</v>
      </c>
      <c r="G14" s="259">
        <f t="shared" si="0"/>
        <v>75</v>
      </c>
      <c r="H14" s="262" t="str">
        <f t="shared" si="1"/>
        <v>İYİ</v>
      </c>
      <c r="I14" s="263">
        <f>'SOS4'!J21</f>
        <v>75</v>
      </c>
      <c r="J14" s="264">
        <f>'SOS5'!J21</f>
        <v>75</v>
      </c>
      <c r="K14" s="264">
        <f>'SOS6'!I21</f>
        <v>75</v>
      </c>
      <c r="L14" s="264">
        <f>'SOS7'!M21</f>
        <v>75</v>
      </c>
      <c r="M14" s="265">
        <f t="shared" si="2"/>
        <v>75</v>
      </c>
      <c r="N14" s="258" t="str">
        <f t="shared" si="3"/>
        <v>İYİ</v>
      </c>
      <c r="O14" s="36"/>
      <c r="P14" s="36"/>
    </row>
    <row r="15" spans="1:16" ht="15" customHeight="1" x14ac:dyDescent="0.25">
      <c r="A15" s="214">
        <v>11</v>
      </c>
      <c r="B15" s="214">
        <f>ANASAYFA!B14</f>
        <v>0</v>
      </c>
      <c r="C15" s="215">
        <f>ANASAYFA!C14</f>
        <v>0</v>
      </c>
      <c r="D15" s="260">
        <f>'SOS1'!J22</f>
        <v>50</v>
      </c>
      <c r="E15" s="261">
        <f>'SOS2'!I22</f>
        <v>50</v>
      </c>
      <c r="F15" s="261">
        <f>'SOS3'!L22</f>
        <v>50</v>
      </c>
      <c r="G15" s="259">
        <f t="shared" si="0"/>
        <v>50</v>
      </c>
      <c r="H15" s="262" t="str">
        <f t="shared" si="1"/>
        <v>ORTA</v>
      </c>
      <c r="I15" s="263">
        <f>'SOS4'!J22</f>
        <v>50</v>
      </c>
      <c r="J15" s="264">
        <f>'SOS5'!J22</f>
        <v>50</v>
      </c>
      <c r="K15" s="264">
        <f>'SOS6'!I22</f>
        <v>50</v>
      </c>
      <c r="L15" s="264">
        <f>'SOS7'!M22</f>
        <v>50</v>
      </c>
      <c r="M15" s="265">
        <f t="shared" si="2"/>
        <v>50</v>
      </c>
      <c r="N15" s="258" t="str">
        <f t="shared" si="3"/>
        <v>ORTA</v>
      </c>
      <c r="O15" s="36"/>
      <c r="P15" s="36"/>
    </row>
    <row r="16" spans="1:16" ht="15" customHeight="1" x14ac:dyDescent="0.25">
      <c r="A16" s="214">
        <v>12</v>
      </c>
      <c r="B16" s="214">
        <f>ANASAYFA!B15</f>
        <v>0</v>
      </c>
      <c r="C16" s="215">
        <f>ANASAYFA!C15</f>
        <v>0</v>
      </c>
      <c r="D16" s="260">
        <f>'SOS1'!J23</f>
        <v>25</v>
      </c>
      <c r="E16" s="261">
        <f>'SOS2'!I23</f>
        <v>25</v>
      </c>
      <c r="F16" s="261">
        <f>'SOS3'!L23</f>
        <v>25</v>
      </c>
      <c r="G16" s="259">
        <f t="shared" si="0"/>
        <v>25</v>
      </c>
      <c r="H16" s="262" t="str">
        <f t="shared" si="1"/>
        <v>GELİŞTİRİLMELİ</v>
      </c>
      <c r="I16" s="263">
        <f>'SOS4'!J23</f>
        <v>25</v>
      </c>
      <c r="J16" s="264">
        <f>'SOS5'!J23</f>
        <v>25</v>
      </c>
      <c r="K16" s="264">
        <f>'SOS6'!I23</f>
        <v>25</v>
      </c>
      <c r="L16" s="264">
        <f>'SOS7'!M23</f>
        <v>25</v>
      </c>
      <c r="M16" s="265">
        <f t="shared" si="2"/>
        <v>25</v>
      </c>
      <c r="N16" s="258" t="str">
        <f t="shared" si="3"/>
        <v>GELİŞTİRİLMELİ</v>
      </c>
      <c r="O16" s="36"/>
      <c r="P16" s="36"/>
    </row>
    <row r="17" spans="1:16" ht="15" customHeight="1" x14ac:dyDescent="0.25">
      <c r="A17" s="214">
        <v>13</v>
      </c>
      <c r="B17" s="214">
        <f>ANASAYFA!B16</f>
        <v>0</v>
      </c>
      <c r="C17" s="215">
        <f>ANASAYFA!C16</f>
        <v>0</v>
      </c>
      <c r="D17" s="260">
        <f>'SOS1'!J24</f>
        <v>100</v>
      </c>
      <c r="E17" s="261">
        <f>'SOS2'!I24</f>
        <v>100</v>
      </c>
      <c r="F17" s="261">
        <f>'SOS3'!L24</f>
        <v>100</v>
      </c>
      <c r="G17" s="259">
        <f t="shared" si="0"/>
        <v>100</v>
      </c>
      <c r="H17" s="262" t="str">
        <f t="shared" si="1"/>
        <v>ÇOK İYİ</v>
      </c>
      <c r="I17" s="263">
        <f>'SOS4'!J24</f>
        <v>100</v>
      </c>
      <c r="J17" s="264">
        <f>'SOS5'!J24</f>
        <v>100</v>
      </c>
      <c r="K17" s="264">
        <f>'SOS6'!I24</f>
        <v>100</v>
      </c>
      <c r="L17" s="264">
        <f>'SOS7'!M24</f>
        <v>100</v>
      </c>
      <c r="M17" s="265">
        <f t="shared" si="2"/>
        <v>100</v>
      </c>
      <c r="N17" s="258" t="str">
        <f t="shared" si="3"/>
        <v>ÇOK İYİ</v>
      </c>
      <c r="O17" s="36"/>
      <c r="P17" s="36"/>
    </row>
    <row r="18" spans="1:16" ht="15" customHeight="1" x14ac:dyDescent="0.25">
      <c r="A18" s="214">
        <v>14</v>
      </c>
      <c r="B18" s="214">
        <f>ANASAYFA!B17</f>
        <v>0</v>
      </c>
      <c r="C18" s="215">
        <f>ANASAYFA!C17</f>
        <v>0</v>
      </c>
      <c r="D18" s="260">
        <f>'SOS1'!J25</f>
        <v>75</v>
      </c>
      <c r="E18" s="261">
        <f>'SOS2'!I25</f>
        <v>75</v>
      </c>
      <c r="F18" s="261">
        <f>'SOS3'!L25</f>
        <v>75</v>
      </c>
      <c r="G18" s="259">
        <f t="shared" si="0"/>
        <v>75</v>
      </c>
      <c r="H18" s="262" t="str">
        <f t="shared" si="1"/>
        <v>İYİ</v>
      </c>
      <c r="I18" s="263">
        <f>'SOS4'!J25</f>
        <v>75</v>
      </c>
      <c r="J18" s="264">
        <f>'SOS5'!J25</f>
        <v>75</v>
      </c>
      <c r="K18" s="264">
        <f>'SOS6'!I25</f>
        <v>75</v>
      </c>
      <c r="L18" s="264">
        <f>'SOS7'!M25</f>
        <v>75</v>
      </c>
      <c r="M18" s="265">
        <f t="shared" si="2"/>
        <v>75</v>
      </c>
      <c r="N18" s="258" t="str">
        <f t="shared" si="3"/>
        <v>İYİ</v>
      </c>
      <c r="O18" s="36"/>
      <c r="P18" s="36"/>
    </row>
    <row r="19" spans="1:16" ht="15" customHeight="1" x14ac:dyDescent="0.25">
      <c r="A19" s="214">
        <v>15</v>
      </c>
      <c r="B19" s="214">
        <f>ANASAYFA!B18</f>
        <v>0</v>
      </c>
      <c r="C19" s="215">
        <f>ANASAYFA!C18</f>
        <v>0</v>
      </c>
      <c r="D19" s="260">
        <f>'SOS1'!J26</f>
        <v>50</v>
      </c>
      <c r="E19" s="261">
        <f>'SOS2'!I26</f>
        <v>50</v>
      </c>
      <c r="F19" s="261">
        <f>'SOS3'!L26</f>
        <v>50</v>
      </c>
      <c r="G19" s="259">
        <f t="shared" si="0"/>
        <v>50</v>
      </c>
      <c r="H19" s="262" t="str">
        <f t="shared" si="1"/>
        <v>ORTA</v>
      </c>
      <c r="I19" s="263">
        <f>'SOS4'!J26</f>
        <v>50</v>
      </c>
      <c r="J19" s="264">
        <f>'SOS5'!J26</f>
        <v>50</v>
      </c>
      <c r="K19" s="264">
        <f>'SOS6'!I26</f>
        <v>50</v>
      </c>
      <c r="L19" s="264">
        <f>'SOS7'!M26</f>
        <v>50</v>
      </c>
      <c r="M19" s="265">
        <f t="shared" si="2"/>
        <v>50</v>
      </c>
      <c r="N19" s="258" t="str">
        <f t="shared" si="3"/>
        <v>ORTA</v>
      </c>
      <c r="O19" s="36"/>
      <c r="P19" s="36"/>
    </row>
    <row r="20" spans="1:16" ht="15" customHeight="1" x14ac:dyDescent="0.25">
      <c r="A20" s="214">
        <v>16</v>
      </c>
      <c r="B20" s="214">
        <f>ANASAYFA!B19</f>
        <v>0</v>
      </c>
      <c r="C20" s="215">
        <f>ANASAYFA!C19</f>
        <v>0</v>
      </c>
      <c r="D20" s="260">
        <f>'SOS1'!J27</f>
        <v>25</v>
      </c>
      <c r="E20" s="261">
        <f>'SOS2'!I27</f>
        <v>25</v>
      </c>
      <c r="F20" s="261">
        <f>'SOS3'!L27</f>
        <v>25</v>
      </c>
      <c r="G20" s="259">
        <f t="shared" si="0"/>
        <v>25</v>
      </c>
      <c r="H20" s="262" t="str">
        <f t="shared" si="1"/>
        <v>GELİŞTİRİLMELİ</v>
      </c>
      <c r="I20" s="263">
        <f>'SOS4'!J27</f>
        <v>25</v>
      </c>
      <c r="J20" s="264">
        <f>'SOS5'!J27</f>
        <v>25</v>
      </c>
      <c r="K20" s="264">
        <f>'SOS6'!I27</f>
        <v>25</v>
      </c>
      <c r="L20" s="264">
        <f>'SOS7'!M27</f>
        <v>25</v>
      </c>
      <c r="M20" s="265">
        <f t="shared" si="2"/>
        <v>25</v>
      </c>
      <c r="N20" s="258" t="str">
        <f t="shared" si="3"/>
        <v>GELİŞTİRİLMELİ</v>
      </c>
      <c r="O20" s="36"/>
      <c r="P20" s="36"/>
    </row>
    <row r="21" spans="1:16" ht="15" customHeight="1" x14ac:dyDescent="0.25">
      <c r="A21" s="214">
        <v>17</v>
      </c>
      <c r="B21" s="214">
        <f>ANASAYFA!B20</f>
        <v>0</v>
      </c>
      <c r="C21" s="215">
        <f>ANASAYFA!C20</f>
        <v>0</v>
      </c>
      <c r="D21" s="260">
        <f>'SOS1'!J28</f>
        <v>100</v>
      </c>
      <c r="E21" s="261">
        <f>'SOS2'!I28</f>
        <v>100</v>
      </c>
      <c r="F21" s="261">
        <f>'SOS3'!L28</f>
        <v>100</v>
      </c>
      <c r="G21" s="259">
        <f t="shared" si="0"/>
        <v>100</v>
      </c>
      <c r="H21" s="262" t="str">
        <f t="shared" si="1"/>
        <v>ÇOK İYİ</v>
      </c>
      <c r="I21" s="263">
        <f>'SOS4'!J28</f>
        <v>100</v>
      </c>
      <c r="J21" s="264">
        <f>'SOS5'!J28</f>
        <v>100</v>
      </c>
      <c r="K21" s="264">
        <f>'SOS6'!I28</f>
        <v>100</v>
      </c>
      <c r="L21" s="264">
        <f>'SOS7'!M28</f>
        <v>100</v>
      </c>
      <c r="M21" s="265">
        <f t="shared" si="2"/>
        <v>100</v>
      </c>
      <c r="N21" s="258" t="str">
        <f t="shared" si="3"/>
        <v>ÇOK İYİ</v>
      </c>
      <c r="O21" s="36"/>
      <c r="P21" s="36"/>
    </row>
    <row r="22" spans="1:16" ht="15" customHeight="1" x14ac:dyDescent="0.25">
      <c r="A22" s="214">
        <v>18</v>
      </c>
      <c r="B22" s="214">
        <f>ANASAYFA!B21</f>
        <v>0</v>
      </c>
      <c r="C22" s="215">
        <f>ANASAYFA!C21</f>
        <v>0</v>
      </c>
      <c r="D22" s="260">
        <f>'SOS1'!J29</f>
        <v>75</v>
      </c>
      <c r="E22" s="261">
        <f>'SOS2'!I29</f>
        <v>75</v>
      </c>
      <c r="F22" s="261">
        <f>'SOS3'!L29</f>
        <v>75</v>
      </c>
      <c r="G22" s="259">
        <f t="shared" si="0"/>
        <v>75</v>
      </c>
      <c r="H22" s="262" t="str">
        <f t="shared" si="1"/>
        <v>İYİ</v>
      </c>
      <c r="I22" s="263">
        <f>'SOS4'!J29</f>
        <v>75</v>
      </c>
      <c r="J22" s="264">
        <f>'SOS5'!J29</f>
        <v>75</v>
      </c>
      <c r="K22" s="264">
        <f>'SOS6'!I29</f>
        <v>75</v>
      </c>
      <c r="L22" s="264">
        <f>'SOS7'!M29</f>
        <v>75</v>
      </c>
      <c r="M22" s="265">
        <f t="shared" si="2"/>
        <v>75</v>
      </c>
      <c r="N22" s="258" t="str">
        <f t="shared" si="3"/>
        <v>İYİ</v>
      </c>
      <c r="O22" s="36"/>
      <c r="P22" s="36"/>
    </row>
    <row r="23" spans="1:16" ht="15" customHeight="1" x14ac:dyDescent="0.25">
      <c r="A23" s="214">
        <v>19</v>
      </c>
      <c r="B23" s="214">
        <f>ANASAYFA!B22</f>
        <v>0</v>
      </c>
      <c r="C23" s="215">
        <f>ANASAYFA!C22</f>
        <v>0</v>
      </c>
      <c r="D23" s="260">
        <f>'SOS1'!J30</f>
        <v>50</v>
      </c>
      <c r="E23" s="261">
        <f>'SOS2'!I30</f>
        <v>50</v>
      </c>
      <c r="F23" s="261">
        <f>'SOS3'!L30</f>
        <v>50</v>
      </c>
      <c r="G23" s="259">
        <f t="shared" si="0"/>
        <v>50</v>
      </c>
      <c r="H23" s="262" t="str">
        <f t="shared" si="1"/>
        <v>ORTA</v>
      </c>
      <c r="I23" s="263">
        <f>'SOS4'!J30</f>
        <v>50</v>
      </c>
      <c r="J23" s="264">
        <f>'SOS5'!J30</f>
        <v>50</v>
      </c>
      <c r="K23" s="264">
        <f>'SOS6'!I30</f>
        <v>50</v>
      </c>
      <c r="L23" s="264">
        <f>'SOS7'!M30</f>
        <v>50</v>
      </c>
      <c r="M23" s="265">
        <f t="shared" si="2"/>
        <v>50</v>
      </c>
      <c r="N23" s="258" t="str">
        <f t="shared" si="3"/>
        <v>ORTA</v>
      </c>
      <c r="O23" s="36"/>
      <c r="P23" s="36"/>
    </row>
    <row r="24" spans="1:16" ht="15" customHeight="1" x14ac:dyDescent="0.25">
      <c r="A24" s="214">
        <v>20</v>
      </c>
      <c r="B24" s="214">
        <f>ANASAYFA!B23</f>
        <v>0</v>
      </c>
      <c r="C24" s="215">
        <f>ANASAYFA!C23</f>
        <v>0</v>
      </c>
      <c r="D24" s="260">
        <f>'SOS1'!J31</f>
        <v>25</v>
      </c>
      <c r="E24" s="261">
        <f>'SOS2'!I31</f>
        <v>25</v>
      </c>
      <c r="F24" s="261">
        <f>'SOS3'!L31</f>
        <v>25</v>
      </c>
      <c r="G24" s="259">
        <f t="shared" si="0"/>
        <v>25</v>
      </c>
      <c r="H24" s="262" t="str">
        <f t="shared" si="1"/>
        <v>GELİŞTİRİLMELİ</v>
      </c>
      <c r="I24" s="263">
        <f>'SOS4'!J31</f>
        <v>25</v>
      </c>
      <c r="J24" s="264">
        <f>'SOS5'!J31</f>
        <v>25</v>
      </c>
      <c r="K24" s="264">
        <f>'SOS6'!I31</f>
        <v>25</v>
      </c>
      <c r="L24" s="264">
        <f>'SOS7'!M31</f>
        <v>25</v>
      </c>
      <c r="M24" s="265">
        <f t="shared" si="2"/>
        <v>25</v>
      </c>
      <c r="N24" s="258" t="str">
        <f t="shared" si="3"/>
        <v>GELİŞTİRİLMELİ</v>
      </c>
      <c r="O24" s="36"/>
      <c r="P24" s="36"/>
    </row>
    <row r="25" spans="1:16" ht="15" customHeight="1" x14ac:dyDescent="0.25">
      <c r="A25" s="214">
        <v>21</v>
      </c>
      <c r="B25" s="214">
        <f>ANASAYFA!B24</f>
        <v>0</v>
      </c>
      <c r="C25" s="215">
        <f>ANASAYFA!C24</f>
        <v>0</v>
      </c>
      <c r="D25" s="260">
        <f>'SOS1'!J32</f>
        <v>100</v>
      </c>
      <c r="E25" s="261">
        <f>'SOS2'!I32</f>
        <v>100</v>
      </c>
      <c r="F25" s="261">
        <f>'SOS3'!L32</f>
        <v>100</v>
      </c>
      <c r="G25" s="259">
        <f t="shared" si="0"/>
        <v>100</v>
      </c>
      <c r="H25" s="262" t="str">
        <f t="shared" si="1"/>
        <v>ÇOK İYİ</v>
      </c>
      <c r="I25" s="263">
        <f>'SOS4'!J32</f>
        <v>100</v>
      </c>
      <c r="J25" s="264">
        <f>'SOS5'!J32</f>
        <v>100</v>
      </c>
      <c r="K25" s="264">
        <f>'SOS6'!I32</f>
        <v>100</v>
      </c>
      <c r="L25" s="264">
        <f>'SOS7'!M32</f>
        <v>100</v>
      </c>
      <c r="M25" s="265">
        <f t="shared" si="2"/>
        <v>100</v>
      </c>
      <c r="N25" s="258" t="str">
        <f t="shared" si="3"/>
        <v>ÇOK İYİ</v>
      </c>
      <c r="O25" s="36"/>
      <c r="P25" s="36"/>
    </row>
    <row r="26" spans="1:16" ht="15" customHeight="1" x14ac:dyDescent="0.25">
      <c r="A26" s="214">
        <v>22</v>
      </c>
      <c r="B26" s="214">
        <f>ANASAYFA!B25</f>
        <v>0</v>
      </c>
      <c r="C26" s="215">
        <f>ANASAYFA!C25</f>
        <v>0</v>
      </c>
      <c r="D26" s="260">
        <f>'SOS1'!J33</f>
        <v>75</v>
      </c>
      <c r="E26" s="261">
        <f>'SOS2'!I33</f>
        <v>75</v>
      </c>
      <c r="F26" s="261">
        <f>'SOS3'!L33</f>
        <v>75</v>
      </c>
      <c r="G26" s="259">
        <f t="shared" si="0"/>
        <v>75</v>
      </c>
      <c r="H26" s="262" t="str">
        <f t="shared" si="1"/>
        <v>İYİ</v>
      </c>
      <c r="I26" s="263">
        <f>'SOS4'!J33</f>
        <v>75</v>
      </c>
      <c r="J26" s="264">
        <f>'SOS5'!J33</f>
        <v>75</v>
      </c>
      <c r="K26" s="264">
        <f>'SOS6'!I33</f>
        <v>75</v>
      </c>
      <c r="L26" s="264">
        <f>'SOS7'!M33</f>
        <v>75</v>
      </c>
      <c r="M26" s="265">
        <f t="shared" si="2"/>
        <v>75</v>
      </c>
      <c r="N26" s="258" t="str">
        <f t="shared" si="3"/>
        <v>İYİ</v>
      </c>
      <c r="O26" s="36"/>
      <c r="P26" s="36"/>
    </row>
    <row r="27" spans="1:16" ht="15" customHeight="1" x14ac:dyDescent="0.25">
      <c r="A27" s="214">
        <v>23</v>
      </c>
      <c r="B27" s="214">
        <f>ANASAYFA!B26</f>
        <v>0</v>
      </c>
      <c r="C27" s="215">
        <f>ANASAYFA!C26</f>
        <v>0</v>
      </c>
      <c r="D27" s="260">
        <f>'SOS1'!J34</f>
        <v>50</v>
      </c>
      <c r="E27" s="261">
        <f>'SOS2'!I34</f>
        <v>50</v>
      </c>
      <c r="F27" s="261">
        <f>'SOS3'!L34</f>
        <v>50</v>
      </c>
      <c r="G27" s="259">
        <f t="shared" si="0"/>
        <v>50</v>
      </c>
      <c r="H27" s="262" t="str">
        <f t="shared" si="1"/>
        <v>ORTA</v>
      </c>
      <c r="I27" s="263">
        <f>'SOS4'!J34</f>
        <v>50</v>
      </c>
      <c r="J27" s="264">
        <f>'SOS5'!J34</f>
        <v>50</v>
      </c>
      <c r="K27" s="264">
        <f>'SOS6'!I34</f>
        <v>50</v>
      </c>
      <c r="L27" s="264">
        <f>'SOS7'!M34</f>
        <v>50</v>
      </c>
      <c r="M27" s="265">
        <f t="shared" si="2"/>
        <v>50</v>
      </c>
      <c r="N27" s="258" t="str">
        <f t="shared" si="3"/>
        <v>ORTA</v>
      </c>
      <c r="O27" s="36"/>
      <c r="P27" s="36"/>
    </row>
    <row r="28" spans="1:16" ht="15" hidden="1" customHeight="1" x14ac:dyDescent="0.25">
      <c r="A28" s="10">
        <v>24</v>
      </c>
      <c r="B28" s="8">
        <f>ANASAYFA!B27</f>
        <v>0</v>
      </c>
      <c r="C28" s="83">
        <f>ANASAYFA!C27</f>
        <v>0</v>
      </c>
      <c r="D28" s="130" t="e">
        <f>'SOS1'!#REF!</f>
        <v>#REF!</v>
      </c>
      <c r="E28" s="131">
        <f>'SOS2'!H35</f>
        <v>0</v>
      </c>
      <c r="F28" s="131">
        <f>'SOS3'!K35</f>
        <v>0</v>
      </c>
      <c r="G28" s="130" t="e">
        <f t="shared" ref="G28:G44" si="4">AVERAGEA(D28:F28)</f>
        <v>#REF!</v>
      </c>
      <c r="H28" s="224" t="e">
        <f t="shared" si="1"/>
        <v>#REF!</v>
      </c>
      <c r="I28" s="202">
        <f>'SOS4'!J35</f>
        <v>0</v>
      </c>
      <c r="J28" s="203">
        <f>'SOS5'!J35</f>
        <v>0</v>
      </c>
      <c r="K28" s="203">
        <f>'SOS6'!I35</f>
        <v>0</v>
      </c>
      <c r="L28" s="203">
        <f>'SOS7'!M35</f>
        <v>0</v>
      </c>
      <c r="M28" s="131">
        <f t="shared" ref="M28:M44" si="5">AVERAGEA(I28:L28)</f>
        <v>0</v>
      </c>
      <c r="N28" s="249" t="str">
        <f t="shared" si="3"/>
        <v>GELİŞTİRİLMELİ</v>
      </c>
      <c r="O28" s="36"/>
      <c r="P28" s="36"/>
    </row>
    <row r="29" spans="1:16" ht="15" hidden="1" customHeight="1" x14ac:dyDescent="0.25">
      <c r="A29" s="10">
        <v>25</v>
      </c>
      <c r="B29" s="8">
        <f>ANASAYFA!B28</f>
        <v>0</v>
      </c>
      <c r="C29" s="83">
        <f>ANASAYFA!C28</f>
        <v>0</v>
      </c>
      <c r="D29" s="130" t="e">
        <f>'SOS1'!#REF!</f>
        <v>#REF!</v>
      </c>
      <c r="E29" s="131">
        <f>'SOS2'!H36</f>
        <v>0</v>
      </c>
      <c r="F29" s="131">
        <f>'SOS3'!K36</f>
        <v>0</v>
      </c>
      <c r="G29" s="130" t="e">
        <f t="shared" si="4"/>
        <v>#REF!</v>
      </c>
      <c r="H29" s="224" t="e">
        <f t="shared" si="1"/>
        <v>#REF!</v>
      </c>
      <c r="I29" s="202">
        <f>'SOS4'!J36</f>
        <v>0</v>
      </c>
      <c r="J29" s="203">
        <f>'SOS5'!J36</f>
        <v>0</v>
      </c>
      <c r="K29" s="203">
        <f>'SOS6'!I36</f>
        <v>0</v>
      </c>
      <c r="L29" s="203">
        <f>'SOS7'!M36</f>
        <v>0</v>
      </c>
      <c r="M29" s="131">
        <f t="shared" si="5"/>
        <v>0</v>
      </c>
      <c r="N29" s="249" t="str">
        <f t="shared" si="3"/>
        <v>GELİŞTİRİLMELİ</v>
      </c>
      <c r="O29" s="36"/>
      <c r="P29" s="36"/>
    </row>
    <row r="30" spans="1:16" ht="15" hidden="1" customHeight="1" x14ac:dyDescent="0.25">
      <c r="A30" s="10">
        <v>26</v>
      </c>
      <c r="B30" s="8">
        <f>ANASAYFA!B29</f>
        <v>0</v>
      </c>
      <c r="C30" s="83">
        <f>ANASAYFA!C29</f>
        <v>0</v>
      </c>
      <c r="D30" s="130" t="e">
        <f>'SOS1'!#REF!</f>
        <v>#REF!</v>
      </c>
      <c r="E30" s="131">
        <f>'SOS2'!H37</f>
        <v>0</v>
      </c>
      <c r="F30" s="131">
        <f>'SOS3'!K37</f>
        <v>0</v>
      </c>
      <c r="G30" s="130" t="e">
        <f t="shared" si="4"/>
        <v>#REF!</v>
      </c>
      <c r="H30" s="224" t="e">
        <f t="shared" si="1"/>
        <v>#REF!</v>
      </c>
      <c r="I30" s="202">
        <f>'SOS4'!J37</f>
        <v>0</v>
      </c>
      <c r="J30" s="203">
        <f>'SOS5'!J37</f>
        <v>0</v>
      </c>
      <c r="K30" s="203">
        <f>'SOS6'!I37</f>
        <v>0</v>
      </c>
      <c r="L30" s="203">
        <f>'SOS7'!M37</f>
        <v>0</v>
      </c>
      <c r="M30" s="131">
        <f t="shared" si="5"/>
        <v>0</v>
      </c>
      <c r="N30" s="249" t="str">
        <f t="shared" si="3"/>
        <v>GELİŞTİRİLMELİ</v>
      </c>
      <c r="O30" s="36"/>
      <c r="P30" s="36"/>
    </row>
    <row r="31" spans="1:16" ht="15" hidden="1" customHeight="1" x14ac:dyDescent="0.25">
      <c r="A31" s="10">
        <v>27</v>
      </c>
      <c r="B31" s="8">
        <f>ANASAYFA!B30</f>
        <v>0</v>
      </c>
      <c r="C31" s="83">
        <f>ANASAYFA!C30</f>
        <v>0</v>
      </c>
      <c r="D31" s="130" t="e">
        <f>'SOS1'!#REF!</f>
        <v>#REF!</v>
      </c>
      <c r="E31" s="131">
        <f>'SOS2'!H38</f>
        <v>0</v>
      </c>
      <c r="F31" s="131">
        <f>'SOS3'!K38</f>
        <v>0</v>
      </c>
      <c r="G31" s="130" t="e">
        <f t="shared" si="4"/>
        <v>#REF!</v>
      </c>
      <c r="H31" s="224" t="e">
        <f t="shared" si="1"/>
        <v>#REF!</v>
      </c>
      <c r="I31" s="202">
        <f>'SOS4'!J38</f>
        <v>0</v>
      </c>
      <c r="J31" s="203">
        <f>'SOS5'!J38</f>
        <v>0</v>
      </c>
      <c r="K31" s="203">
        <f>'SOS6'!I38</f>
        <v>0</v>
      </c>
      <c r="L31" s="203">
        <f>'SOS7'!M38</f>
        <v>0</v>
      </c>
      <c r="M31" s="131">
        <f t="shared" si="5"/>
        <v>0</v>
      </c>
      <c r="N31" s="249" t="str">
        <f t="shared" si="3"/>
        <v>GELİŞTİRİLMELİ</v>
      </c>
      <c r="O31" s="36"/>
      <c r="P31" s="36"/>
    </row>
    <row r="32" spans="1:16" ht="15" hidden="1" customHeight="1" x14ac:dyDescent="0.25">
      <c r="A32" s="10">
        <v>28</v>
      </c>
      <c r="B32" s="8">
        <f>ANASAYFA!B31</f>
        <v>0</v>
      </c>
      <c r="C32" s="83">
        <f>ANASAYFA!C31</f>
        <v>0</v>
      </c>
      <c r="D32" s="130" t="e">
        <f>'SOS1'!#REF!</f>
        <v>#REF!</v>
      </c>
      <c r="E32" s="131">
        <f>'SOS2'!H39</f>
        <v>0</v>
      </c>
      <c r="F32" s="131">
        <f>'SOS3'!K39</f>
        <v>0</v>
      </c>
      <c r="G32" s="130" t="e">
        <f t="shared" si="4"/>
        <v>#REF!</v>
      </c>
      <c r="H32" s="224" t="e">
        <f t="shared" si="1"/>
        <v>#REF!</v>
      </c>
      <c r="I32" s="202">
        <f>'SOS4'!J39</f>
        <v>0</v>
      </c>
      <c r="J32" s="203">
        <f>'SOS5'!J39</f>
        <v>0</v>
      </c>
      <c r="K32" s="203">
        <f>'SOS6'!I39</f>
        <v>0</v>
      </c>
      <c r="L32" s="203">
        <f>'SOS7'!M39</f>
        <v>0</v>
      </c>
      <c r="M32" s="131">
        <f t="shared" si="5"/>
        <v>0</v>
      </c>
      <c r="N32" s="249" t="str">
        <f t="shared" si="3"/>
        <v>GELİŞTİRİLMELİ</v>
      </c>
      <c r="O32" s="36"/>
      <c r="P32" s="36"/>
    </row>
    <row r="33" spans="1:16" ht="15" hidden="1" customHeight="1" x14ac:dyDescent="0.25">
      <c r="A33" s="10">
        <v>29</v>
      </c>
      <c r="B33" s="8">
        <f>ANASAYFA!B32</f>
        <v>0</v>
      </c>
      <c r="C33" s="83">
        <f>ANASAYFA!C32</f>
        <v>0</v>
      </c>
      <c r="D33" s="130" t="e">
        <f>'SOS1'!#REF!</f>
        <v>#REF!</v>
      </c>
      <c r="E33" s="131">
        <f>'SOS2'!H40</f>
        <v>0</v>
      </c>
      <c r="F33" s="131">
        <f>'SOS3'!K40</f>
        <v>0</v>
      </c>
      <c r="G33" s="130" t="e">
        <f t="shared" si="4"/>
        <v>#REF!</v>
      </c>
      <c r="H33" s="224" t="e">
        <f t="shared" si="1"/>
        <v>#REF!</v>
      </c>
      <c r="I33" s="202">
        <f>'SOS4'!J40</f>
        <v>0</v>
      </c>
      <c r="J33" s="203">
        <f>'SOS5'!J40</f>
        <v>0</v>
      </c>
      <c r="K33" s="203">
        <f>'SOS6'!I40</f>
        <v>0</v>
      </c>
      <c r="L33" s="203">
        <f>'SOS7'!M40</f>
        <v>0</v>
      </c>
      <c r="M33" s="131">
        <f t="shared" si="5"/>
        <v>0</v>
      </c>
      <c r="N33" s="249" t="str">
        <f t="shared" si="3"/>
        <v>GELİŞTİRİLMELİ</v>
      </c>
      <c r="O33" s="36"/>
      <c r="P33" s="36"/>
    </row>
    <row r="34" spans="1:16" ht="15" hidden="1" customHeight="1" x14ac:dyDescent="0.25">
      <c r="A34" s="10">
        <v>30</v>
      </c>
      <c r="B34" s="8">
        <f>ANASAYFA!B33</f>
        <v>0</v>
      </c>
      <c r="C34" s="83">
        <f>ANASAYFA!C33</f>
        <v>0</v>
      </c>
      <c r="D34" s="130" t="e">
        <f>'SOS1'!#REF!</f>
        <v>#REF!</v>
      </c>
      <c r="E34" s="131">
        <f>'SOS2'!H41</f>
        <v>0</v>
      </c>
      <c r="F34" s="131">
        <f>'SOS3'!K41</f>
        <v>0</v>
      </c>
      <c r="G34" s="130" t="e">
        <f t="shared" si="4"/>
        <v>#REF!</v>
      </c>
      <c r="H34" s="224" t="e">
        <f t="shared" si="1"/>
        <v>#REF!</v>
      </c>
      <c r="I34" s="202">
        <f>'SOS4'!J41</f>
        <v>0</v>
      </c>
      <c r="J34" s="203">
        <f>'SOS5'!J41</f>
        <v>0</v>
      </c>
      <c r="K34" s="203">
        <f>'SOS6'!I41</f>
        <v>0</v>
      </c>
      <c r="L34" s="203">
        <f>'SOS7'!M41</f>
        <v>0</v>
      </c>
      <c r="M34" s="131">
        <f t="shared" si="5"/>
        <v>0</v>
      </c>
      <c r="N34" s="249" t="str">
        <f t="shared" si="3"/>
        <v>GELİŞTİRİLMELİ</v>
      </c>
      <c r="O34" s="36"/>
      <c r="P34" s="36"/>
    </row>
    <row r="35" spans="1:16" ht="15" hidden="1" customHeight="1" x14ac:dyDescent="0.25">
      <c r="A35" s="10">
        <v>31</v>
      </c>
      <c r="B35" s="8">
        <f>ANASAYFA!B34</f>
        <v>0</v>
      </c>
      <c r="C35" s="83">
        <f>ANASAYFA!C34</f>
        <v>0</v>
      </c>
      <c r="D35" s="130" t="e">
        <f>'SOS1'!#REF!</f>
        <v>#REF!</v>
      </c>
      <c r="E35" s="131">
        <f>'SOS2'!H42</f>
        <v>0</v>
      </c>
      <c r="F35" s="131">
        <f>'SOS3'!K42</f>
        <v>0</v>
      </c>
      <c r="G35" s="130" t="e">
        <f t="shared" si="4"/>
        <v>#REF!</v>
      </c>
      <c r="H35" s="224" t="e">
        <f t="shared" si="1"/>
        <v>#REF!</v>
      </c>
      <c r="I35" s="202">
        <f>'SOS4'!J42</f>
        <v>0</v>
      </c>
      <c r="J35" s="203">
        <f>'SOS5'!J42</f>
        <v>0</v>
      </c>
      <c r="K35" s="203">
        <f>'SOS6'!I42</f>
        <v>0</v>
      </c>
      <c r="L35" s="203">
        <f>'SOS7'!M42</f>
        <v>0</v>
      </c>
      <c r="M35" s="131">
        <f t="shared" si="5"/>
        <v>0</v>
      </c>
      <c r="N35" s="249" t="str">
        <f t="shared" si="3"/>
        <v>GELİŞTİRİLMELİ</v>
      </c>
      <c r="O35" s="36"/>
      <c r="P35" s="36"/>
    </row>
    <row r="36" spans="1:16" ht="15" hidden="1" customHeight="1" x14ac:dyDescent="0.25">
      <c r="A36" s="10">
        <v>32</v>
      </c>
      <c r="B36" s="8">
        <f>ANASAYFA!B35</f>
        <v>0</v>
      </c>
      <c r="C36" s="83">
        <f>ANASAYFA!C35</f>
        <v>0</v>
      </c>
      <c r="D36" s="130" t="e">
        <f>'SOS1'!#REF!</f>
        <v>#REF!</v>
      </c>
      <c r="E36" s="131">
        <f>'SOS2'!H43</f>
        <v>0</v>
      </c>
      <c r="F36" s="131">
        <f>'SOS3'!K43</f>
        <v>0</v>
      </c>
      <c r="G36" s="130" t="e">
        <f t="shared" si="4"/>
        <v>#REF!</v>
      </c>
      <c r="H36" s="224" t="e">
        <f t="shared" si="1"/>
        <v>#REF!</v>
      </c>
      <c r="I36" s="202">
        <f>'SOS4'!J43</f>
        <v>0</v>
      </c>
      <c r="J36" s="203">
        <f>'SOS5'!J43</f>
        <v>0</v>
      </c>
      <c r="K36" s="203">
        <f>'SOS6'!I43</f>
        <v>0</v>
      </c>
      <c r="L36" s="203">
        <f>'SOS7'!M43</f>
        <v>0</v>
      </c>
      <c r="M36" s="131">
        <f t="shared" si="5"/>
        <v>0</v>
      </c>
      <c r="N36" s="249" t="str">
        <f t="shared" si="3"/>
        <v>GELİŞTİRİLMELİ</v>
      </c>
      <c r="O36" s="36"/>
      <c r="P36" s="36"/>
    </row>
    <row r="37" spans="1:16" ht="15" hidden="1" customHeight="1" x14ac:dyDescent="0.25">
      <c r="A37" s="10">
        <v>33</v>
      </c>
      <c r="B37" s="8">
        <f>ANASAYFA!B36</f>
        <v>0</v>
      </c>
      <c r="C37" s="83">
        <f>ANASAYFA!C36</f>
        <v>0</v>
      </c>
      <c r="D37" s="130" t="e">
        <f>'SOS1'!#REF!</f>
        <v>#REF!</v>
      </c>
      <c r="E37" s="131">
        <f>'SOS2'!H44</f>
        <v>0</v>
      </c>
      <c r="F37" s="131">
        <f>'SOS3'!K44</f>
        <v>0</v>
      </c>
      <c r="G37" s="130" t="e">
        <f t="shared" si="4"/>
        <v>#REF!</v>
      </c>
      <c r="H37" s="224" t="e">
        <f t="shared" si="1"/>
        <v>#REF!</v>
      </c>
      <c r="I37" s="202">
        <f>'SOS4'!J44</f>
        <v>0</v>
      </c>
      <c r="J37" s="203">
        <f>'SOS5'!J44</f>
        <v>0</v>
      </c>
      <c r="K37" s="203">
        <f>'SOS6'!I44</f>
        <v>0</v>
      </c>
      <c r="L37" s="203">
        <f>'SOS7'!M44</f>
        <v>0</v>
      </c>
      <c r="M37" s="131">
        <f t="shared" si="5"/>
        <v>0</v>
      </c>
      <c r="N37" s="249" t="str">
        <f t="shared" si="3"/>
        <v>GELİŞTİRİLMELİ</v>
      </c>
      <c r="O37" s="36"/>
      <c r="P37" s="36"/>
    </row>
    <row r="38" spans="1:16" ht="15" hidden="1" customHeight="1" x14ac:dyDescent="0.25">
      <c r="A38" s="10">
        <v>34</v>
      </c>
      <c r="B38" s="8">
        <f>ANASAYFA!B37</f>
        <v>0</v>
      </c>
      <c r="C38" s="83">
        <f>ANASAYFA!C37</f>
        <v>0</v>
      </c>
      <c r="D38" s="130" t="e">
        <f>'SOS1'!#REF!</f>
        <v>#REF!</v>
      </c>
      <c r="E38" s="131">
        <f>'SOS2'!H45</f>
        <v>0</v>
      </c>
      <c r="F38" s="131">
        <f>'SOS3'!K45</f>
        <v>0</v>
      </c>
      <c r="G38" s="130" t="e">
        <f t="shared" si="4"/>
        <v>#REF!</v>
      </c>
      <c r="H38" s="224" t="e">
        <f t="shared" si="1"/>
        <v>#REF!</v>
      </c>
      <c r="I38" s="202">
        <f>'SOS4'!J45</f>
        <v>0</v>
      </c>
      <c r="J38" s="203">
        <f>'SOS5'!J45</f>
        <v>0</v>
      </c>
      <c r="K38" s="203">
        <f>'SOS6'!I45</f>
        <v>0</v>
      </c>
      <c r="L38" s="203">
        <f>'SOS7'!M45</f>
        <v>0</v>
      </c>
      <c r="M38" s="131">
        <f t="shared" si="5"/>
        <v>0</v>
      </c>
      <c r="N38" s="249" t="str">
        <f t="shared" si="3"/>
        <v>GELİŞTİRİLMELİ</v>
      </c>
      <c r="O38" s="36"/>
      <c r="P38" s="36"/>
    </row>
    <row r="39" spans="1:16" ht="15" hidden="1" customHeight="1" x14ac:dyDescent="0.25">
      <c r="A39" s="10">
        <v>35</v>
      </c>
      <c r="B39" s="8">
        <f>ANASAYFA!B38</f>
        <v>0</v>
      </c>
      <c r="C39" s="83">
        <f>ANASAYFA!C38</f>
        <v>0</v>
      </c>
      <c r="D39" s="130" t="e">
        <f>'SOS1'!#REF!</f>
        <v>#REF!</v>
      </c>
      <c r="E39" s="131">
        <f>'SOS2'!H46</f>
        <v>0</v>
      </c>
      <c r="F39" s="131">
        <f>'SOS3'!K46</f>
        <v>0</v>
      </c>
      <c r="G39" s="130" t="e">
        <f t="shared" si="4"/>
        <v>#REF!</v>
      </c>
      <c r="H39" s="224" t="e">
        <f t="shared" si="1"/>
        <v>#REF!</v>
      </c>
      <c r="I39" s="202">
        <f>'SOS4'!J46</f>
        <v>0</v>
      </c>
      <c r="J39" s="203">
        <f>'SOS5'!J46</f>
        <v>0</v>
      </c>
      <c r="K39" s="203">
        <f>'SOS6'!I46</f>
        <v>0</v>
      </c>
      <c r="L39" s="203">
        <f>'SOS7'!M46</f>
        <v>0</v>
      </c>
      <c r="M39" s="131">
        <f t="shared" si="5"/>
        <v>0</v>
      </c>
      <c r="N39" s="249" t="str">
        <f t="shared" si="3"/>
        <v>GELİŞTİRİLMELİ</v>
      </c>
      <c r="O39" s="36"/>
      <c r="P39" s="36"/>
    </row>
    <row r="40" spans="1:16" ht="15" hidden="1" customHeight="1" x14ac:dyDescent="0.25">
      <c r="A40" s="10">
        <v>36</v>
      </c>
      <c r="B40" s="8">
        <f>ANASAYFA!B39</f>
        <v>0</v>
      </c>
      <c r="C40" s="83">
        <f>ANASAYFA!C39</f>
        <v>0</v>
      </c>
      <c r="D40" s="130" t="e">
        <f>'SOS1'!#REF!</f>
        <v>#REF!</v>
      </c>
      <c r="E40" s="131">
        <f>'SOS2'!H47</f>
        <v>0</v>
      </c>
      <c r="F40" s="131">
        <f>'SOS3'!K47</f>
        <v>0</v>
      </c>
      <c r="G40" s="130" t="e">
        <f t="shared" si="4"/>
        <v>#REF!</v>
      </c>
      <c r="H40" s="224" t="e">
        <f t="shared" si="1"/>
        <v>#REF!</v>
      </c>
      <c r="I40" s="202">
        <f>'SOS4'!J47</f>
        <v>0</v>
      </c>
      <c r="J40" s="203">
        <f>'SOS5'!J47</f>
        <v>0</v>
      </c>
      <c r="K40" s="203">
        <f>'SOS6'!I47</f>
        <v>0</v>
      </c>
      <c r="L40" s="203">
        <f>'SOS7'!M47</f>
        <v>0</v>
      </c>
      <c r="M40" s="131">
        <f t="shared" si="5"/>
        <v>0</v>
      </c>
      <c r="N40" s="249" t="str">
        <f t="shared" si="3"/>
        <v>GELİŞTİRİLMELİ</v>
      </c>
      <c r="O40" s="36"/>
      <c r="P40" s="36"/>
    </row>
    <row r="41" spans="1:16" ht="15" hidden="1" customHeight="1" x14ac:dyDescent="0.25">
      <c r="A41" s="10">
        <v>37</v>
      </c>
      <c r="B41" s="8">
        <f>ANASAYFA!B40</f>
        <v>0</v>
      </c>
      <c r="C41" s="83">
        <f>ANASAYFA!C40</f>
        <v>0</v>
      </c>
      <c r="D41" s="130" t="e">
        <f>'SOS1'!#REF!</f>
        <v>#REF!</v>
      </c>
      <c r="E41" s="131">
        <f>'SOS2'!H48</f>
        <v>0</v>
      </c>
      <c r="F41" s="131">
        <f>'SOS3'!K48</f>
        <v>0</v>
      </c>
      <c r="G41" s="130" t="e">
        <f t="shared" si="4"/>
        <v>#REF!</v>
      </c>
      <c r="H41" s="224" t="e">
        <f t="shared" si="1"/>
        <v>#REF!</v>
      </c>
      <c r="I41" s="202">
        <f>'SOS4'!J48</f>
        <v>0</v>
      </c>
      <c r="J41" s="203">
        <f>'SOS5'!J48</f>
        <v>0</v>
      </c>
      <c r="K41" s="203">
        <f>'SOS6'!I48</f>
        <v>0</v>
      </c>
      <c r="L41" s="203">
        <f>'SOS7'!M48</f>
        <v>0</v>
      </c>
      <c r="M41" s="131">
        <f t="shared" si="5"/>
        <v>0</v>
      </c>
      <c r="N41" s="249" t="str">
        <f t="shared" si="3"/>
        <v>GELİŞTİRİLMELİ</v>
      </c>
      <c r="O41" s="36"/>
      <c r="P41" s="36"/>
    </row>
    <row r="42" spans="1:16" ht="15" hidden="1" customHeight="1" x14ac:dyDescent="0.25">
      <c r="A42" s="10">
        <v>38</v>
      </c>
      <c r="B42" s="8">
        <f>ANASAYFA!B41</f>
        <v>0</v>
      </c>
      <c r="C42" s="83">
        <f>ANASAYFA!C41</f>
        <v>0</v>
      </c>
      <c r="D42" s="130" t="e">
        <f>'SOS1'!#REF!</f>
        <v>#REF!</v>
      </c>
      <c r="E42" s="131">
        <f>'SOS2'!H49</f>
        <v>0</v>
      </c>
      <c r="F42" s="131">
        <f>'SOS3'!K49</f>
        <v>0</v>
      </c>
      <c r="G42" s="130" t="e">
        <f t="shared" si="4"/>
        <v>#REF!</v>
      </c>
      <c r="H42" s="224" t="e">
        <f t="shared" si="1"/>
        <v>#REF!</v>
      </c>
      <c r="I42" s="202">
        <f>'SOS4'!J49</f>
        <v>0</v>
      </c>
      <c r="J42" s="203">
        <f>'SOS5'!J49</f>
        <v>0</v>
      </c>
      <c r="K42" s="203">
        <f>'SOS6'!I49</f>
        <v>0</v>
      </c>
      <c r="L42" s="203">
        <f>'SOS7'!M49</f>
        <v>0</v>
      </c>
      <c r="M42" s="131">
        <f t="shared" si="5"/>
        <v>0</v>
      </c>
      <c r="N42" s="249" t="str">
        <f t="shared" si="3"/>
        <v>GELİŞTİRİLMELİ</v>
      </c>
      <c r="O42" s="36"/>
      <c r="P42" s="36"/>
    </row>
    <row r="43" spans="1:16" ht="15" hidden="1" customHeight="1" x14ac:dyDescent="0.25">
      <c r="A43" s="10">
        <v>39</v>
      </c>
      <c r="B43" s="8">
        <f>ANASAYFA!B42</f>
        <v>0</v>
      </c>
      <c r="C43" s="83">
        <f>ANASAYFA!C42</f>
        <v>0</v>
      </c>
      <c r="D43" s="130" t="e">
        <f>'SOS1'!#REF!</f>
        <v>#REF!</v>
      </c>
      <c r="E43" s="131">
        <f>'SOS2'!H50</f>
        <v>0</v>
      </c>
      <c r="F43" s="131">
        <f>'SOS3'!K50</f>
        <v>0</v>
      </c>
      <c r="G43" s="130" t="e">
        <f t="shared" si="4"/>
        <v>#REF!</v>
      </c>
      <c r="H43" s="224" t="e">
        <f t="shared" si="1"/>
        <v>#REF!</v>
      </c>
      <c r="I43" s="202">
        <f>'SOS4'!J50</f>
        <v>0</v>
      </c>
      <c r="J43" s="203">
        <f>'SOS5'!J50</f>
        <v>0</v>
      </c>
      <c r="K43" s="203">
        <f>'SOS6'!I50</f>
        <v>0</v>
      </c>
      <c r="L43" s="203">
        <f>'SOS7'!M50</f>
        <v>0</v>
      </c>
      <c r="M43" s="131">
        <f t="shared" si="5"/>
        <v>0</v>
      </c>
      <c r="N43" s="249" t="str">
        <f t="shared" si="3"/>
        <v>GELİŞTİRİLMELİ</v>
      </c>
    </row>
    <row r="44" spans="1:16" ht="15" hidden="1" customHeight="1" x14ac:dyDescent="0.25">
      <c r="A44" s="10">
        <v>40</v>
      </c>
      <c r="B44" s="8">
        <f>ANASAYFA!B43</f>
        <v>0</v>
      </c>
      <c r="C44" s="83">
        <f>ANASAYFA!C43</f>
        <v>0</v>
      </c>
      <c r="D44" s="130" t="e">
        <f>'SOS1'!#REF!</f>
        <v>#REF!</v>
      </c>
      <c r="E44" s="131">
        <f>'SOS2'!H51</f>
        <v>0</v>
      </c>
      <c r="F44" s="131">
        <f>'SOS3'!K51</f>
        <v>0</v>
      </c>
      <c r="G44" s="130" t="e">
        <f t="shared" si="4"/>
        <v>#REF!</v>
      </c>
      <c r="H44" s="224" t="e">
        <f t="shared" si="1"/>
        <v>#REF!</v>
      </c>
      <c r="I44" s="202">
        <f>'SOS4'!J51</f>
        <v>0</v>
      </c>
      <c r="J44" s="203">
        <f>'SOS5'!J51</f>
        <v>0</v>
      </c>
      <c r="K44" s="203">
        <f>'SOS6'!I51</f>
        <v>0</v>
      </c>
      <c r="L44" s="203">
        <f>'SOS7'!M51</f>
        <v>0</v>
      </c>
      <c r="M44" s="131">
        <f t="shared" si="5"/>
        <v>0</v>
      </c>
      <c r="N44" s="249" t="str">
        <f t="shared" si="3"/>
        <v>GELİŞTİRİLMELİ</v>
      </c>
    </row>
    <row r="45" spans="1:16" ht="15" customHeight="1" x14ac:dyDescent="0.25"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</row>
    <row r="46" spans="1:16" ht="15" customHeight="1" x14ac:dyDescent="0.25"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</row>
    <row r="47" spans="1:16" ht="15" customHeight="1" x14ac:dyDescent="0.25">
      <c r="D47" s="129"/>
      <c r="E47" s="129"/>
      <c r="F47" s="129"/>
      <c r="G47" s="129"/>
      <c r="H47" s="129"/>
      <c r="I47" s="129"/>
      <c r="J47" s="129"/>
      <c r="K47" s="129"/>
      <c r="L47" s="129"/>
      <c r="M47" s="412">
        <f>ANASAYFA!J25</f>
        <v>0</v>
      </c>
      <c r="N47" s="412"/>
    </row>
    <row r="48" spans="1:16" ht="15" customHeight="1" x14ac:dyDescent="0.25">
      <c r="D48" s="129"/>
      <c r="E48" s="129"/>
      <c r="F48" s="129"/>
      <c r="G48" s="129"/>
      <c r="H48" s="129"/>
      <c r="I48" s="129"/>
      <c r="J48" s="129"/>
      <c r="K48" s="129"/>
      <c r="L48" s="129"/>
      <c r="M48" s="412">
        <f>ANASAYFA!J26</f>
        <v>0</v>
      </c>
      <c r="N48" s="412"/>
    </row>
  </sheetData>
  <protectedRanges>
    <protectedRange sqref="A5:C5 B6:C44" name="Aralık1_1_1_1"/>
  </protectedRanges>
  <mergeCells count="7">
    <mergeCell ref="M47:N47"/>
    <mergeCell ref="M48:N48"/>
    <mergeCell ref="A1:N1"/>
    <mergeCell ref="D3:H3"/>
    <mergeCell ref="I3:N3"/>
    <mergeCell ref="A2:N2"/>
    <mergeCell ref="A3:C3"/>
  </mergeCells>
  <dataValidations xWindow="879" yWindow="398" count="1">
    <dataValidation allowBlank="1" showInputMessage="1" showErrorMessage="1" promptTitle="DİKKAT" prompt="SEÇTİĞİNİZ HÜCREYE VERİ GİRİŞİ YAPMAYINIZ. AKSİ TAKTİRDE PROGRAM ÇALIŞMAZ." sqref="A1:N48" xr:uid="{00000000-0002-0000-1900-000000000000}"/>
  </dataValidations>
  <printOptions horizontalCentered="1"/>
  <pageMargins left="0.31496062992125984" right="0.31496062992125984" top="0.32" bottom="0.54" header="0.17" footer="0.31496062992125984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C000"/>
    <pageSetUpPr fitToPage="1"/>
  </sheetPr>
  <dimension ref="A1:L36"/>
  <sheetViews>
    <sheetView zoomScale="60" zoomScaleNormal="6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I10" sqref="I10:J32"/>
    </sheetView>
  </sheetViews>
  <sheetFormatPr defaultColWidth="9.140625" defaultRowHeight="15.75" x14ac:dyDescent="0.25"/>
  <cols>
    <col min="1" max="2" width="4.7109375" style="17" customWidth="1"/>
    <col min="3" max="3" width="25.7109375" style="17" customWidth="1"/>
    <col min="4" max="8" width="7.7109375" style="1" customWidth="1"/>
    <col min="9" max="9" width="7.7109375" style="27" customWidth="1"/>
    <col min="10" max="10" width="13.7109375" style="3" customWidth="1"/>
    <col min="11" max="11" width="5.7109375" style="1" customWidth="1"/>
    <col min="12" max="14" width="7.7109375" style="1" customWidth="1"/>
    <col min="15" max="16384" width="9.140625" style="1"/>
  </cols>
  <sheetData>
    <row r="1" spans="1:12" ht="20.100000000000001" customHeight="1" x14ac:dyDescent="0.25">
      <c r="A1" s="496" t="str">
        <f>ANASAYFA!A1</f>
        <v>2023-2024 EĞİTİM ÖĞRETİM YILI 4.SINIF TÜM KAZANIMLAR</v>
      </c>
      <c r="B1" s="497"/>
      <c r="C1" s="497"/>
      <c r="D1" s="497"/>
      <c r="E1" s="497"/>
      <c r="F1" s="497"/>
      <c r="G1" s="497"/>
      <c r="H1" s="497"/>
      <c r="I1" s="497"/>
      <c r="J1" s="498"/>
    </row>
    <row r="2" spans="1:12" ht="20.100000000000001" customHeight="1" x14ac:dyDescent="0.25">
      <c r="A2" s="496" t="s">
        <v>567</v>
      </c>
      <c r="B2" s="497"/>
      <c r="C2" s="497"/>
      <c r="D2" s="497"/>
      <c r="E2" s="497"/>
      <c r="F2" s="497"/>
      <c r="G2" s="497"/>
      <c r="H2" s="497"/>
      <c r="I2" s="497"/>
      <c r="J2" s="498"/>
    </row>
    <row r="3" spans="1:12" ht="30" customHeight="1" x14ac:dyDescent="0.25">
      <c r="A3" s="18"/>
      <c r="B3" s="19"/>
      <c r="C3" s="374"/>
      <c r="D3" s="499" t="s">
        <v>331</v>
      </c>
      <c r="E3" s="502" t="s">
        <v>332</v>
      </c>
      <c r="F3" s="502" t="s">
        <v>333</v>
      </c>
      <c r="G3" s="502" t="s">
        <v>335</v>
      </c>
      <c r="H3" s="505" t="s">
        <v>336</v>
      </c>
      <c r="I3" s="359" t="s">
        <v>551</v>
      </c>
      <c r="J3" s="359" t="s">
        <v>566</v>
      </c>
    </row>
    <row r="4" spans="1:12" ht="30" customHeight="1" x14ac:dyDescent="0.25">
      <c r="A4" s="20"/>
      <c r="B4" s="21"/>
      <c r="C4" s="375"/>
      <c r="D4" s="500"/>
      <c r="E4" s="503"/>
      <c r="F4" s="503"/>
      <c r="G4" s="503"/>
      <c r="H4" s="506"/>
      <c r="I4" s="359"/>
      <c r="J4" s="359"/>
    </row>
    <row r="5" spans="1:12" ht="30" customHeight="1" x14ac:dyDescent="0.25">
      <c r="A5" s="20"/>
      <c r="B5" s="21"/>
      <c r="C5" s="375"/>
      <c r="D5" s="500"/>
      <c r="E5" s="503"/>
      <c r="F5" s="503"/>
      <c r="G5" s="503"/>
      <c r="H5" s="506"/>
      <c r="I5" s="359"/>
      <c r="J5" s="359"/>
    </row>
    <row r="6" spans="1:12" ht="30" customHeight="1" x14ac:dyDescent="0.25">
      <c r="A6" s="20"/>
      <c r="B6" s="21"/>
      <c r="C6" s="375"/>
      <c r="D6" s="500"/>
      <c r="E6" s="503"/>
      <c r="F6" s="503"/>
      <c r="G6" s="503"/>
      <c r="H6" s="506"/>
      <c r="I6" s="359"/>
      <c r="J6" s="359"/>
    </row>
    <row r="7" spans="1:12" ht="30" customHeight="1" x14ac:dyDescent="0.25">
      <c r="A7" s="20"/>
      <c r="B7" s="21"/>
      <c r="C7" s="375"/>
      <c r="D7" s="500"/>
      <c r="E7" s="503"/>
      <c r="F7" s="503"/>
      <c r="G7" s="503"/>
      <c r="H7" s="506"/>
      <c r="I7" s="359"/>
      <c r="J7" s="359"/>
    </row>
    <row r="8" spans="1:12" ht="30" customHeight="1" x14ac:dyDescent="0.25">
      <c r="A8" s="15"/>
      <c r="B8" s="21"/>
      <c r="C8" s="375"/>
      <c r="D8" s="500"/>
      <c r="E8" s="503"/>
      <c r="F8" s="503"/>
      <c r="G8" s="503"/>
      <c r="H8" s="506"/>
      <c r="I8" s="359"/>
      <c r="J8" s="359"/>
    </row>
    <row r="9" spans="1:12" ht="30" customHeight="1" x14ac:dyDescent="0.25">
      <c r="A9" s="16"/>
      <c r="B9" s="22"/>
      <c r="C9" s="376"/>
      <c r="D9" s="501"/>
      <c r="E9" s="504"/>
      <c r="F9" s="504"/>
      <c r="G9" s="504"/>
      <c r="H9" s="507"/>
      <c r="I9" s="359"/>
      <c r="J9" s="359"/>
    </row>
    <row r="10" spans="1:12" ht="15" customHeight="1" x14ac:dyDescent="0.25">
      <c r="A10" s="214">
        <f>ANASAYFA!A4</f>
        <v>1</v>
      </c>
      <c r="B10" s="214">
        <f>ANASAYFA!B4</f>
        <v>0</v>
      </c>
      <c r="C10" s="215">
        <f>ANASAYFA!C4</f>
        <v>0</v>
      </c>
      <c r="D10" s="99">
        <v>3</v>
      </c>
      <c r="E10" s="99">
        <v>3</v>
      </c>
      <c r="F10" s="99">
        <v>3</v>
      </c>
      <c r="G10" s="99">
        <v>3</v>
      </c>
      <c r="H10" s="99">
        <v>3</v>
      </c>
      <c r="I10" s="272">
        <f>SUM(D10:H10)</f>
        <v>15</v>
      </c>
      <c r="J10" s="271">
        <f>ROUND((100*I10)/(L10),0)</f>
        <v>75</v>
      </c>
      <c r="L10" s="212">
        <v>20</v>
      </c>
    </row>
    <row r="11" spans="1:12" ht="15" customHeight="1" x14ac:dyDescent="0.25">
      <c r="A11" s="214">
        <f>ANASAYFA!A5</f>
        <v>2</v>
      </c>
      <c r="B11" s="214">
        <f>ANASAYFA!B5</f>
        <v>0</v>
      </c>
      <c r="C11" s="215">
        <f>ANASAYFA!C5</f>
        <v>0</v>
      </c>
      <c r="D11" s="99">
        <v>2</v>
      </c>
      <c r="E11" s="99">
        <v>2</v>
      </c>
      <c r="F11" s="99">
        <v>2</v>
      </c>
      <c r="G11" s="99">
        <v>2</v>
      </c>
      <c r="H11" s="99">
        <v>2</v>
      </c>
      <c r="I11" s="272">
        <f t="shared" ref="I11:I32" si="0">SUM(D11:H11)</f>
        <v>10</v>
      </c>
      <c r="J11" s="271">
        <f t="shared" ref="J11:J32" si="1">ROUND((100*I11)/(L11),0)</f>
        <v>50</v>
      </c>
      <c r="L11" s="212">
        <v>20</v>
      </c>
    </row>
    <row r="12" spans="1:12" ht="15" customHeight="1" x14ac:dyDescent="0.25">
      <c r="A12" s="214">
        <f>ANASAYFA!A6</f>
        <v>3</v>
      </c>
      <c r="B12" s="214">
        <f>ANASAYFA!B6</f>
        <v>0</v>
      </c>
      <c r="C12" s="215">
        <f>ANASAYFA!C6</f>
        <v>0</v>
      </c>
      <c r="D12" s="99">
        <v>1</v>
      </c>
      <c r="E12" s="99">
        <v>1</v>
      </c>
      <c r="F12" s="99">
        <v>1</v>
      </c>
      <c r="G12" s="99">
        <v>1</v>
      </c>
      <c r="H12" s="99">
        <v>1</v>
      </c>
      <c r="I12" s="272">
        <f t="shared" si="0"/>
        <v>5</v>
      </c>
      <c r="J12" s="271">
        <f t="shared" si="1"/>
        <v>25</v>
      </c>
      <c r="L12" s="212">
        <v>20</v>
      </c>
    </row>
    <row r="13" spans="1:12" ht="15" customHeight="1" x14ac:dyDescent="0.25">
      <c r="A13" s="214">
        <f>ANASAYFA!A7</f>
        <v>4</v>
      </c>
      <c r="B13" s="214">
        <f>ANASAYFA!B7</f>
        <v>0</v>
      </c>
      <c r="C13" s="215">
        <f>ANASAYFA!C7</f>
        <v>0</v>
      </c>
      <c r="D13" s="99">
        <v>4</v>
      </c>
      <c r="E13" s="99">
        <v>4</v>
      </c>
      <c r="F13" s="99">
        <v>4</v>
      </c>
      <c r="G13" s="99">
        <v>4</v>
      </c>
      <c r="H13" s="99">
        <v>4</v>
      </c>
      <c r="I13" s="272">
        <f t="shared" si="0"/>
        <v>20</v>
      </c>
      <c r="J13" s="271">
        <f t="shared" si="1"/>
        <v>100</v>
      </c>
      <c r="L13" s="212">
        <v>20</v>
      </c>
    </row>
    <row r="14" spans="1:12" ht="15" customHeight="1" x14ac:dyDescent="0.25">
      <c r="A14" s="214">
        <f>ANASAYFA!A8</f>
        <v>5</v>
      </c>
      <c r="B14" s="214">
        <f>ANASAYFA!B8</f>
        <v>0</v>
      </c>
      <c r="C14" s="215">
        <f>ANASAYFA!C8</f>
        <v>0</v>
      </c>
      <c r="D14" s="99">
        <v>3</v>
      </c>
      <c r="E14" s="99">
        <v>3</v>
      </c>
      <c r="F14" s="99">
        <v>3</v>
      </c>
      <c r="G14" s="99">
        <v>3</v>
      </c>
      <c r="H14" s="99">
        <v>3</v>
      </c>
      <c r="I14" s="272">
        <f t="shared" si="0"/>
        <v>15</v>
      </c>
      <c r="J14" s="271">
        <f t="shared" si="1"/>
        <v>75</v>
      </c>
      <c r="L14" s="212">
        <v>20</v>
      </c>
    </row>
    <row r="15" spans="1:12" ht="15" customHeight="1" x14ac:dyDescent="0.25">
      <c r="A15" s="214">
        <f>ANASAYFA!A9</f>
        <v>6</v>
      </c>
      <c r="B15" s="214">
        <f>ANASAYFA!B9</f>
        <v>0</v>
      </c>
      <c r="C15" s="215">
        <f>ANASAYFA!C9</f>
        <v>0</v>
      </c>
      <c r="D15" s="99">
        <v>2</v>
      </c>
      <c r="E15" s="99">
        <v>2</v>
      </c>
      <c r="F15" s="99">
        <v>2</v>
      </c>
      <c r="G15" s="99">
        <v>2</v>
      </c>
      <c r="H15" s="99">
        <v>2</v>
      </c>
      <c r="I15" s="272">
        <f t="shared" si="0"/>
        <v>10</v>
      </c>
      <c r="J15" s="271">
        <f t="shared" si="1"/>
        <v>50</v>
      </c>
      <c r="L15" s="212">
        <v>20</v>
      </c>
    </row>
    <row r="16" spans="1:12" ht="15" customHeight="1" x14ac:dyDescent="0.25">
      <c r="A16" s="214">
        <f>ANASAYFA!A11</f>
        <v>8</v>
      </c>
      <c r="B16" s="214">
        <f>ANASAYFA!B10</f>
        <v>0</v>
      </c>
      <c r="C16" s="229">
        <f>ANASAYFA!C10</f>
        <v>0</v>
      </c>
      <c r="D16" s="99">
        <v>1</v>
      </c>
      <c r="E16" s="99">
        <v>1</v>
      </c>
      <c r="F16" s="99">
        <v>1</v>
      </c>
      <c r="G16" s="99">
        <v>1</v>
      </c>
      <c r="H16" s="99">
        <v>1</v>
      </c>
      <c r="I16" s="272">
        <f t="shared" si="0"/>
        <v>5</v>
      </c>
      <c r="J16" s="271">
        <f t="shared" si="1"/>
        <v>25</v>
      </c>
      <c r="L16" s="212">
        <v>20</v>
      </c>
    </row>
    <row r="17" spans="1:12" ht="15" customHeight="1" x14ac:dyDescent="0.25">
      <c r="A17" s="214">
        <f>ANASAYFA!A12</f>
        <v>9</v>
      </c>
      <c r="B17" s="214">
        <f>ANASAYFA!B11</f>
        <v>0</v>
      </c>
      <c r="C17" s="215">
        <f>ANASAYFA!C11</f>
        <v>0</v>
      </c>
      <c r="D17" s="99">
        <v>4</v>
      </c>
      <c r="E17" s="99">
        <v>4</v>
      </c>
      <c r="F17" s="99">
        <v>4</v>
      </c>
      <c r="G17" s="99">
        <v>4</v>
      </c>
      <c r="H17" s="99">
        <v>4</v>
      </c>
      <c r="I17" s="272">
        <f t="shared" si="0"/>
        <v>20</v>
      </c>
      <c r="J17" s="271">
        <f t="shared" si="1"/>
        <v>100</v>
      </c>
      <c r="L17" s="212">
        <v>20</v>
      </c>
    </row>
    <row r="18" spans="1:12" ht="15" customHeight="1" x14ac:dyDescent="0.25">
      <c r="A18" s="214">
        <f>ANASAYFA!A13</f>
        <v>10</v>
      </c>
      <c r="B18" s="214">
        <f>ANASAYFA!B12</f>
        <v>0</v>
      </c>
      <c r="C18" s="215">
        <f>ANASAYFA!C12</f>
        <v>0</v>
      </c>
      <c r="D18" s="99">
        <v>3</v>
      </c>
      <c r="E18" s="99">
        <v>3</v>
      </c>
      <c r="F18" s="99">
        <v>3</v>
      </c>
      <c r="G18" s="99">
        <v>3</v>
      </c>
      <c r="H18" s="99">
        <v>3</v>
      </c>
      <c r="I18" s="272">
        <f t="shared" si="0"/>
        <v>15</v>
      </c>
      <c r="J18" s="271">
        <f t="shared" si="1"/>
        <v>75</v>
      </c>
      <c r="L18" s="212">
        <v>20</v>
      </c>
    </row>
    <row r="19" spans="1:12" ht="15" customHeight="1" x14ac:dyDescent="0.25">
      <c r="A19" s="214">
        <f>ANASAYFA!A14</f>
        <v>11</v>
      </c>
      <c r="B19" s="214">
        <f>ANASAYFA!B13</f>
        <v>0</v>
      </c>
      <c r="C19" s="215">
        <f>ANASAYFA!C13</f>
        <v>0</v>
      </c>
      <c r="D19" s="99">
        <v>2</v>
      </c>
      <c r="E19" s="99">
        <v>2</v>
      </c>
      <c r="F19" s="99">
        <v>2</v>
      </c>
      <c r="G19" s="99">
        <v>2</v>
      </c>
      <c r="H19" s="99">
        <v>2</v>
      </c>
      <c r="I19" s="272">
        <f t="shared" si="0"/>
        <v>10</v>
      </c>
      <c r="J19" s="271">
        <f t="shared" si="1"/>
        <v>50</v>
      </c>
      <c r="L19" s="212">
        <v>20</v>
      </c>
    </row>
    <row r="20" spans="1:12" ht="15" customHeight="1" x14ac:dyDescent="0.25">
      <c r="A20" s="214">
        <f>ANASAYFA!A15</f>
        <v>12</v>
      </c>
      <c r="B20" s="214">
        <f>ANASAYFA!B14</f>
        <v>0</v>
      </c>
      <c r="C20" s="215">
        <f>ANASAYFA!C14</f>
        <v>0</v>
      </c>
      <c r="D20" s="99">
        <v>1</v>
      </c>
      <c r="E20" s="99">
        <v>1</v>
      </c>
      <c r="F20" s="99">
        <v>1</v>
      </c>
      <c r="G20" s="99">
        <v>1</v>
      </c>
      <c r="H20" s="99">
        <v>1</v>
      </c>
      <c r="I20" s="272">
        <f t="shared" si="0"/>
        <v>5</v>
      </c>
      <c r="J20" s="271">
        <f t="shared" si="1"/>
        <v>25</v>
      </c>
      <c r="L20" s="212">
        <v>20</v>
      </c>
    </row>
    <row r="21" spans="1:12" ht="15" customHeight="1" x14ac:dyDescent="0.25">
      <c r="A21" s="214">
        <f>ANASAYFA!A16</f>
        <v>13</v>
      </c>
      <c r="B21" s="214">
        <f>ANASAYFA!B15</f>
        <v>0</v>
      </c>
      <c r="C21" s="215">
        <f>ANASAYFA!C15</f>
        <v>0</v>
      </c>
      <c r="D21" s="99">
        <v>4</v>
      </c>
      <c r="E21" s="99">
        <v>4</v>
      </c>
      <c r="F21" s="99">
        <v>4</v>
      </c>
      <c r="G21" s="99">
        <v>4</v>
      </c>
      <c r="H21" s="99">
        <v>4</v>
      </c>
      <c r="I21" s="272">
        <f t="shared" si="0"/>
        <v>20</v>
      </c>
      <c r="J21" s="271">
        <f t="shared" si="1"/>
        <v>100</v>
      </c>
      <c r="L21" s="212">
        <v>20</v>
      </c>
    </row>
    <row r="22" spans="1:12" ht="15" customHeight="1" x14ac:dyDescent="0.25">
      <c r="A22" s="214">
        <f>ANASAYFA!A17</f>
        <v>14</v>
      </c>
      <c r="B22" s="214">
        <f>ANASAYFA!B16</f>
        <v>0</v>
      </c>
      <c r="C22" s="215">
        <f>ANASAYFA!C16</f>
        <v>0</v>
      </c>
      <c r="D22" s="99">
        <v>3</v>
      </c>
      <c r="E22" s="99">
        <v>3</v>
      </c>
      <c r="F22" s="99">
        <v>3</v>
      </c>
      <c r="G22" s="99">
        <v>3</v>
      </c>
      <c r="H22" s="99">
        <v>3</v>
      </c>
      <c r="I22" s="272">
        <f t="shared" si="0"/>
        <v>15</v>
      </c>
      <c r="J22" s="271">
        <f t="shared" si="1"/>
        <v>75</v>
      </c>
      <c r="L22" s="212">
        <v>20</v>
      </c>
    </row>
    <row r="23" spans="1:12" ht="15" customHeight="1" x14ac:dyDescent="0.25">
      <c r="A23" s="214">
        <f>ANASAYFA!A18</f>
        <v>15</v>
      </c>
      <c r="B23" s="214">
        <f>ANASAYFA!B17</f>
        <v>0</v>
      </c>
      <c r="C23" s="215">
        <f>ANASAYFA!C17</f>
        <v>0</v>
      </c>
      <c r="D23" s="99">
        <v>2</v>
      </c>
      <c r="E23" s="99">
        <v>2</v>
      </c>
      <c r="F23" s="99">
        <v>2</v>
      </c>
      <c r="G23" s="99">
        <v>2</v>
      </c>
      <c r="H23" s="99">
        <v>2</v>
      </c>
      <c r="I23" s="272">
        <f t="shared" si="0"/>
        <v>10</v>
      </c>
      <c r="J23" s="271">
        <f t="shared" si="1"/>
        <v>50</v>
      </c>
      <c r="L23" s="212">
        <v>20</v>
      </c>
    </row>
    <row r="24" spans="1:12" ht="15" customHeight="1" x14ac:dyDescent="0.25">
      <c r="A24" s="214">
        <f>ANASAYFA!A19</f>
        <v>16</v>
      </c>
      <c r="B24" s="214">
        <f>ANASAYFA!B18</f>
        <v>0</v>
      </c>
      <c r="C24" s="215">
        <f>ANASAYFA!C18</f>
        <v>0</v>
      </c>
      <c r="D24" s="99">
        <v>1</v>
      </c>
      <c r="E24" s="99">
        <v>1</v>
      </c>
      <c r="F24" s="99">
        <v>1</v>
      </c>
      <c r="G24" s="99">
        <v>1</v>
      </c>
      <c r="H24" s="99">
        <v>1</v>
      </c>
      <c r="I24" s="272">
        <f t="shared" si="0"/>
        <v>5</v>
      </c>
      <c r="J24" s="271">
        <f t="shared" si="1"/>
        <v>25</v>
      </c>
      <c r="L24" s="212">
        <v>20</v>
      </c>
    </row>
    <row r="25" spans="1:12" ht="15" customHeight="1" x14ac:dyDescent="0.25">
      <c r="A25" s="214">
        <f>ANASAYFA!A20</f>
        <v>17</v>
      </c>
      <c r="B25" s="214">
        <f>ANASAYFA!B19</f>
        <v>0</v>
      </c>
      <c r="C25" s="215">
        <f>ANASAYFA!C19</f>
        <v>0</v>
      </c>
      <c r="D25" s="99">
        <v>4</v>
      </c>
      <c r="E25" s="99">
        <v>4</v>
      </c>
      <c r="F25" s="99">
        <v>4</v>
      </c>
      <c r="G25" s="99">
        <v>4</v>
      </c>
      <c r="H25" s="99">
        <v>4</v>
      </c>
      <c r="I25" s="272">
        <f t="shared" si="0"/>
        <v>20</v>
      </c>
      <c r="J25" s="271">
        <f t="shared" si="1"/>
        <v>100</v>
      </c>
      <c r="L25" s="212">
        <v>20</v>
      </c>
    </row>
    <row r="26" spans="1:12" ht="15" customHeight="1" x14ac:dyDescent="0.25">
      <c r="A26" s="214">
        <f>ANASAYFA!A21</f>
        <v>18</v>
      </c>
      <c r="B26" s="214">
        <f>ANASAYFA!B20</f>
        <v>0</v>
      </c>
      <c r="C26" s="215">
        <f>ANASAYFA!C20</f>
        <v>0</v>
      </c>
      <c r="D26" s="99">
        <v>3</v>
      </c>
      <c r="E26" s="99">
        <v>3</v>
      </c>
      <c r="F26" s="99">
        <v>3</v>
      </c>
      <c r="G26" s="99">
        <v>3</v>
      </c>
      <c r="H26" s="99">
        <v>3</v>
      </c>
      <c r="I26" s="272">
        <f t="shared" si="0"/>
        <v>15</v>
      </c>
      <c r="J26" s="271">
        <f t="shared" si="1"/>
        <v>75</v>
      </c>
      <c r="L26" s="212">
        <v>20</v>
      </c>
    </row>
    <row r="27" spans="1:12" ht="15" customHeight="1" x14ac:dyDescent="0.25">
      <c r="A27" s="214">
        <f>ANASAYFA!A22</f>
        <v>19</v>
      </c>
      <c r="B27" s="214">
        <f>ANASAYFA!B21</f>
        <v>0</v>
      </c>
      <c r="C27" s="215">
        <f>ANASAYFA!C21</f>
        <v>0</v>
      </c>
      <c r="D27" s="99">
        <v>2</v>
      </c>
      <c r="E27" s="99">
        <v>2</v>
      </c>
      <c r="F27" s="99">
        <v>2</v>
      </c>
      <c r="G27" s="99">
        <v>2</v>
      </c>
      <c r="H27" s="99">
        <v>2</v>
      </c>
      <c r="I27" s="272">
        <f t="shared" si="0"/>
        <v>10</v>
      </c>
      <c r="J27" s="271">
        <f t="shared" si="1"/>
        <v>50</v>
      </c>
      <c r="L27" s="212">
        <v>20</v>
      </c>
    </row>
    <row r="28" spans="1:12" ht="15" customHeight="1" x14ac:dyDescent="0.25">
      <c r="A28" s="214">
        <f>ANASAYFA!A23</f>
        <v>20</v>
      </c>
      <c r="B28" s="214">
        <f>ANASAYFA!B22</f>
        <v>0</v>
      </c>
      <c r="C28" s="215">
        <f>ANASAYFA!C22</f>
        <v>0</v>
      </c>
      <c r="D28" s="99">
        <v>1</v>
      </c>
      <c r="E28" s="99">
        <v>1</v>
      </c>
      <c r="F28" s="99">
        <v>1</v>
      </c>
      <c r="G28" s="99">
        <v>1</v>
      </c>
      <c r="H28" s="99">
        <v>1</v>
      </c>
      <c r="I28" s="272">
        <f t="shared" si="0"/>
        <v>5</v>
      </c>
      <c r="J28" s="271">
        <f t="shared" si="1"/>
        <v>25</v>
      </c>
      <c r="L28" s="212">
        <v>20</v>
      </c>
    </row>
    <row r="29" spans="1:12" ht="15" customHeight="1" x14ac:dyDescent="0.25">
      <c r="A29" s="214">
        <f>ANASAYFA!A24</f>
        <v>21</v>
      </c>
      <c r="B29" s="214">
        <f>ANASAYFA!B23</f>
        <v>0</v>
      </c>
      <c r="C29" s="215">
        <f>ANASAYFA!C23</f>
        <v>0</v>
      </c>
      <c r="D29" s="99">
        <v>4</v>
      </c>
      <c r="E29" s="99">
        <v>4</v>
      </c>
      <c r="F29" s="99">
        <v>4</v>
      </c>
      <c r="G29" s="99">
        <v>4</v>
      </c>
      <c r="H29" s="99">
        <v>4</v>
      </c>
      <c r="I29" s="272">
        <f t="shared" si="0"/>
        <v>20</v>
      </c>
      <c r="J29" s="271">
        <f t="shared" si="1"/>
        <v>100</v>
      </c>
      <c r="L29" s="212">
        <v>20</v>
      </c>
    </row>
    <row r="30" spans="1:12" ht="15" customHeight="1" x14ac:dyDescent="0.25">
      <c r="A30" s="214">
        <f>ANASAYFA!A25</f>
        <v>22</v>
      </c>
      <c r="B30" s="214">
        <f>ANASAYFA!B24</f>
        <v>0</v>
      </c>
      <c r="C30" s="215">
        <f>ANASAYFA!C24</f>
        <v>0</v>
      </c>
      <c r="D30" s="99">
        <v>3</v>
      </c>
      <c r="E30" s="99">
        <v>3</v>
      </c>
      <c r="F30" s="99">
        <v>3</v>
      </c>
      <c r="G30" s="99">
        <v>3</v>
      </c>
      <c r="H30" s="99">
        <v>3</v>
      </c>
      <c r="I30" s="272">
        <f t="shared" si="0"/>
        <v>15</v>
      </c>
      <c r="J30" s="271">
        <f t="shared" si="1"/>
        <v>75</v>
      </c>
      <c r="L30" s="212">
        <v>20</v>
      </c>
    </row>
    <row r="31" spans="1:12" ht="15" customHeight="1" x14ac:dyDescent="0.25">
      <c r="A31" s="214">
        <f>ANASAYFA!A26</f>
        <v>23</v>
      </c>
      <c r="B31" s="214">
        <f>ANASAYFA!B25</f>
        <v>0</v>
      </c>
      <c r="C31" s="215">
        <f>ANASAYFA!C25</f>
        <v>0</v>
      </c>
      <c r="D31" s="99">
        <v>2</v>
      </c>
      <c r="E31" s="99">
        <v>2</v>
      </c>
      <c r="F31" s="99">
        <v>2</v>
      </c>
      <c r="G31" s="99">
        <v>2</v>
      </c>
      <c r="H31" s="99">
        <v>2</v>
      </c>
      <c r="I31" s="272">
        <f t="shared" si="0"/>
        <v>10</v>
      </c>
      <c r="J31" s="271">
        <f t="shared" si="1"/>
        <v>50</v>
      </c>
      <c r="L31" s="212">
        <v>20</v>
      </c>
    </row>
    <row r="32" spans="1:12" ht="15" customHeight="1" x14ac:dyDescent="0.25">
      <c r="A32" s="214">
        <f>ANASAYFA!A27</f>
        <v>24</v>
      </c>
      <c r="B32" s="214">
        <f>ANASAYFA!B26</f>
        <v>0</v>
      </c>
      <c r="C32" s="215">
        <f>ANASAYFA!C26</f>
        <v>0</v>
      </c>
      <c r="D32" s="99">
        <v>1</v>
      </c>
      <c r="E32" s="99">
        <v>1</v>
      </c>
      <c r="F32" s="99">
        <v>1</v>
      </c>
      <c r="G32" s="99">
        <v>1</v>
      </c>
      <c r="H32" s="99">
        <v>1</v>
      </c>
      <c r="I32" s="272">
        <f t="shared" si="0"/>
        <v>5</v>
      </c>
      <c r="J32" s="271">
        <f t="shared" si="1"/>
        <v>25</v>
      </c>
      <c r="L32" s="212">
        <v>20</v>
      </c>
    </row>
    <row r="33" spans="1:10" ht="15" customHeight="1" x14ac:dyDescent="0.25">
      <c r="A33" s="109"/>
      <c r="B33" s="109"/>
      <c r="C33" s="114"/>
      <c r="D33" s="116"/>
      <c r="E33" s="116"/>
      <c r="F33" s="116"/>
      <c r="G33" s="116"/>
      <c r="H33" s="116"/>
      <c r="I33" s="115"/>
      <c r="J33" s="116"/>
    </row>
    <row r="34" spans="1:10" ht="15" customHeight="1" x14ac:dyDescent="0.25">
      <c r="D34" s="71"/>
      <c r="E34" s="71"/>
      <c r="F34" s="71"/>
      <c r="G34" s="71"/>
      <c r="H34" s="71"/>
      <c r="I34" s="138"/>
      <c r="J34" s="71"/>
    </row>
    <row r="35" spans="1:10" ht="15" customHeight="1" x14ac:dyDescent="0.25">
      <c r="D35" s="71"/>
      <c r="E35" s="71"/>
      <c r="F35" s="71"/>
      <c r="G35" s="71"/>
      <c r="H35" s="71"/>
      <c r="I35" s="397">
        <f>ANASAYFA!J25</f>
        <v>0</v>
      </c>
      <c r="J35" s="397"/>
    </row>
    <row r="36" spans="1:10" ht="15" customHeight="1" x14ac:dyDescent="0.25">
      <c r="D36" s="71"/>
      <c r="E36" s="71"/>
      <c r="F36" s="71"/>
      <c r="G36" s="71"/>
      <c r="H36" s="71"/>
      <c r="I36" s="397">
        <f>ANASAYFA!J26</f>
        <v>0</v>
      </c>
      <c r="J36" s="397"/>
    </row>
  </sheetData>
  <protectedRanges>
    <protectedRange sqref="A10:C10 B11:C33" name="Aralık1_1"/>
  </protectedRanges>
  <mergeCells count="12">
    <mergeCell ref="J3:J9"/>
    <mergeCell ref="I35:J35"/>
    <mergeCell ref="I36:J36"/>
    <mergeCell ref="A1:J1"/>
    <mergeCell ref="D3:D9"/>
    <mergeCell ref="E3:E9"/>
    <mergeCell ref="F3:F9"/>
    <mergeCell ref="G3:G9"/>
    <mergeCell ref="H3:H9"/>
    <mergeCell ref="C3:C9"/>
    <mergeCell ref="A2:J2"/>
    <mergeCell ref="I3:I9"/>
  </mergeCells>
  <dataValidations xWindow="589" yWindow="335" count="1">
    <dataValidation allowBlank="1" showInputMessage="1" showErrorMessage="1" promptTitle="DİKKAT!" prompt="SEÇTİĞİNİZ HÜCREYE VERİ GİRİŞİ YAPMAYINIZ. AKSİ TAKTİRDE PROGRAM ÇALIŞMAZ." sqref="A1:C32 D1:H3 I1:J36" xr:uid="{00000000-0002-0000-1A00-000000000000}"/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C000"/>
    <pageSetUpPr fitToPage="1"/>
  </sheetPr>
  <dimension ref="A1:M36"/>
  <sheetViews>
    <sheetView zoomScale="70" zoomScaleNormal="7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J10" sqref="J10:K32"/>
    </sheetView>
  </sheetViews>
  <sheetFormatPr defaultColWidth="9.140625" defaultRowHeight="15.75" x14ac:dyDescent="0.25"/>
  <cols>
    <col min="1" max="2" width="4.7109375" style="1" customWidth="1"/>
    <col min="3" max="3" width="25.7109375" style="1" customWidth="1"/>
    <col min="4" max="9" width="10.85546875" style="25" customWidth="1"/>
    <col min="10" max="10" width="7.7109375" style="3" customWidth="1"/>
    <col min="11" max="11" width="13.7109375" style="3" customWidth="1"/>
    <col min="12" max="12" width="5.7109375" style="1" customWidth="1"/>
    <col min="13" max="15" width="7.7109375" style="1" customWidth="1"/>
    <col min="16" max="16384" width="9.140625" style="1"/>
  </cols>
  <sheetData>
    <row r="1" spans="1:13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2"/>
      <c r="J1" s="372"/>
      <c r="K1" s="373"/>
    </row>
    <row r="2" spans="1:13" ht="20.100000000000001" customHeight="1" x14ac:dyDescent="0.25">
      <c r="A2" s="371" t="s">
        <v>568</v>
      </c>
      <c r="B2" s="372"/>
      <c r="C2" s="372"/>
      <c r="D2" s="372"/>
      <c r="E2" s="372"/>
      <c r="F2" s="372"/>
      <c r="G2" s="372"/>
      <c r="H2" s="372"/>
      <c r="I2" s="372"/>
      <c r="J2" s="372"/>
      <c r="K2" s="373"/>
    </row>
    <row r="3" spans="1:13" ht="27" customHeight="1" x14ac:dyDescent="0.25">
      <c r="A3" s="18"/>
      <c r="B3" s="19"/>
      <c r="C3" s="509"/>
      <c r="D3" s="508" t="s">
        <v>339</v>
      </c>
      <c r="E3" s="508" t="s">
        <v>340</v>
      </c>
      <c r="F3" s="508" t="s">
        <v>341</v>
      </c>
      <c r="G3" s="508" t="s">
        <v>342</v>
      </c>
      <c r="H3" s="508" t="s">
        <v>343</v>
      </c>
      <c r="I3" s="508" t="s">
        <v>344</v>
      </c>
      <c r="J3" s="480" t="s">
        <v>551</v>
      </c>
      <c r="K3" s="480" t="s">
        <v>569</v>
      </c>
    </row>
    <row r="4" spans="1:13" ht="27" customHeight="1" x14ac:dyDescent="0.25">
      <c r="A4" s="20"/>
      <c r="B4" s="21"/>
      <c r="C4" s="510"/>
      <c r="D4" s="508"/>
      <c r="E4" s="508"/>
      <c r="F4" s="508"/>
      <c r="G4" s="508"/>
      <c r="H4" s="508"/>
      <c r="I4" s="508"/>
      <c r="J4" s="481"/>
      <c r="K4" s="481"/>
    </row>
    <row r="5" spans="1:13" ht="27" customHeight="1" x14ac:dyDescent="0.25">
      <c r="A5" s="20"/>
      <c r="B5" s="21"/>
      <c r="C5" s="510"/>
      <c r="D5" s="508"/>
      <c r="E5" s="508"/>
      <c r="F5" s="508"/>
      <c r="G5" s="508"/>
      <c r="H5" s="508"/>
      <c r="I5" s="508"/>
      <c r="J5" s="481"/>
      <c r="K5" s="481"/>
    </row>
    <row r="6" spans="1:13" ht="27" customHeight="1" x14ac:dyDescent="0.25">
      <c r="A6" s="20"/>
      <c r="B6" s="21"/>
      <c r="C6" s="510"/>
      <c r="D6" s="508"/>
      <c r="E6" s="508"/>
      <c r="F6" s="508"/>
      <c r="G6" s="508"/>
      <c r="H6" s="508"/>
      <c r="I6" s="508"/>
      <c r="J6" s="481"/>
      <c r="K6" s="481"/>
    </row>
    <row r="7" spans="1:13" ht="27" customHeight="1" x14ac:dyDescent="0.25">
      <c r="A7" s="20"/>
      <c r="B7" s="21"/>
      <c r="C7" s="510"/>
      <c r="D7" s="508"/>
      <c r="E7" s="508"/>
      <c r="F7" s="508"/>
      <c r="G7" s="508"/>
      <c r="H7" s="508"/>
      <c r="I7" s="508"/>
      <c r="J7" s="481"/>
      <c r="K7" s="481"/>
    </row>
    <row r="8" spans="1:13" ht="27" customHeight="1" x14ac:dyDescent="0.25">
      <c r="A8" s="23"/>
      <c r="B8" s="21"/>
      <c r="C8" s="510"/>
      <c r="D8" s="508"/>
      <c r="E8" s="508"/>
      <c r="F8" s="508"/>
      <c r="G8" s="508"/>
      <c r="H8" s="508"/>
      <c r="I8" s="508"/>
      <c r="J8" s="481"/>
      <c r="K8" s="481"/>
    </row>
    <row r="9" spans="1:13" ht="27" customHeight="1" x14ac:dyDescent="0.25">
      <c r="A9" s="24"/>
      <c r="B9" s="22"/>
      <c r="C9" s="511"/>
      <c r="D9" s="508"/>
      <c r="E9" s="508"/>
      <c r="F9" s="508"/>
      <c r="G9" s="508"/>
      <c r="H9" s="508"/>
      <c r="I9" s="508"/>
      <c r="J9" s="482"/>
      <c r="K9" s="482"/>
    </row>
    <row r="10" spans="1:13" s="17" customFormat="1" ht="15" customHeight="1" x14ac:dyDescent="0.2">
      <c r="A10" s="214">
        <f>ANASAYFA!A4</f>
        <v>1</v>
      </c>
      <c r="B10" s="214">
        <f>ANASAYFA!B4</f>
        <v>0</v>
      </c>
      <c r="C10" s="215">
        <f>ANASAYFA!C4</f>
        <v>0</v>
      </c>
      <c r="D10" s="153">
        <v>4</v>
      </c>
      <c r="E10" s="153">
        <v>4</v>
      </c>
      <c r="F10" s="153">
        <v>4</v>
      </c>
      <c r="G10" s="153">
        <v>4</v>
      </c>
      <c r="H10" s="153">
        <v>4</v>
      </c>
      <c r="I10" s="153">
        <v>4</v>
      </c>
      <c r="J10" s="272">
        <f>SUM(D10:I10)</f>
        <v>24</v>
      </c>
      <c r="K10" s="271">
        <f>ROUND((100*J10)/(M10),0)</f>
        <v>100</v>
      </c>
      <c r="M10" s="212">
        <v>24</v>
      </c>
    </row>
    <row r="11" spans="1:13" s="17" customFormat="1" ht="15" customHeight="1" x14ac:dyDescent="0.2">
      <c r="A11" s="214">
        <f>ANASAYFA!A5</f>
        <v>2</v>
      </c>
      <c r="B11" s="214">
        <f>ANASAYFA!B5</f>
        <v>0</v>
      </c>
      <c r="C11" s="215">
        <f>ANASAYFA!C5</f>
        <v>0</v>
      </c>
      <c r="D11" s="153">
        <v>3</v>
      </c>
      <c r="E11" s="153">
        <v>3</v>
      </c>
      <c r="F11" s="153">
        <v>3</v>
      </c>
      <c r="G11" s="153">
        <v>3</v>
      </c>
      <c r="H11" s="153">
        <v>3</v>
      </c>
      <c r="I11" s="153">
        <v>3</v>
      </c>
      <c r="J11" s="272">
        <f t="shared" ref="J11:J32" si="0">SUM(D11:I11)</f>
        <v>18</v>
      </c>
      <c r="K11" s="271">
        <f t="shared" ref="K11:K32" si="1">ROUND((100*J11)/(M11),0)</f>
        <v>75</v>
      </c>
      <c r="M11" s="212">
        <v>24</v>
      </c>
    </row>
    <row r="12" spans="1:13" s="17" customFormat="1" ht="15" customHeight="1" x14ac:dyDescent="0.2">
      <c r="A12" s="214">
        <f>ANASAYFA!A6</f>
        <v>3</v>
      </c>
      <c r="B12" s="214">
        <f>ANASAYFA!B6</f>
        <v>0</v>
      </c>
      <c r="C12" s="215">
        <f>ANASAYFA!C6</f>
        <v>0</v>
      </c>
      <c r="D12" s="153">
        <v>2</v>
      </c>
      <c r="E12" s="153">
        <v>2</v>
      </c>
      <c r="F12" s="153">
        <v>2</v>
      </c>
      <c r="G12" s="153">
        <v>2</v>
      </c>
      <c r="H12" s="153">
        <v>2</v>
      </c>
      <c r="I12" s="153">
        <v>2</v>
      </c>
      <c r="J12" s="272">
        <f t="shared" si="0"/>
        <v>12</v>
      </c>
      <c r="K12" s="271">
        <f t="shared" si="1"/>
        <v>50</v>
      </c>
      <c r="M12" s="212">
        <v>24</v>
      </c>
    </row>
    <row r="13" spans="1:13" s="17" customFormat="1" ht="15" customHeight="1" x14ac:dyDescent="0.2">
      <c r="A13" s="214">
        <f>ANASAYFA!A7</f>
        <v>4</v>
      </c>
      <c r="B13" s="214">
        <f>ANASAYFA!B7</f>
        <v>0</v>
      </c>
      <c r="C13" s="215">
        <f>ANASAYFA!C7</f>
        <v>0</v>
      </c>
      <c r="D13" s="153">
        <v>1</v>
      </c>
      <c r="E13" s="153">
        <v>1</v>
      </c>
      <c r="F13" s="153">
        <v>1</v>
      </c>
      <c r="G13" s="153">
        <v>1</v>
      </c>
      <c r="H13" s="153">
        <v>1</v>
      </c>
      <c r="I13" s="153">
        <v>1</v>
      </c>
      <c r="J13" s="272">
        <f t="shared" si="0"/>
        <v>6</v>
      </c>
      <c r="K13" s="271">
        <f t="shared" si="1"/>
        <v>25</v>
      </c>
      <c r="M13" s="212">
        <v>24</v>
      </c>
    </row>
    <row r="14" spans="1:13" s="17" customFormat="1" ht="15" customHeight="1" x14ac:dyDescent="0.2">
      <c r="A14" s="214">
        <f>ANASAYFA!A8</f>
        <v>5</v>
      </c>
      <c r="B14" s="214">
        <f>ANASAYFA!B8</f>
        <v>0</v>
      </c>
      <c r="C14" s="215">
        <f>ANASAYFA!C8</f>
        <v>0</v>
      </c>
      <c r="D14" s="153">
        <v>4</v>
      </c>
      <c r="E14" s="153">
        <v>4</v>
      </c>
      <c r="F14" s="153">
        <v>4</v>
      </c>
      <c r="G14" s="153">
        <v>4</v>
      </c>
      <c r="H14" s="153">
        <v>4</v>
      </c>
      <c r="I14" s="153">
        <v>4</v>
      </c>
      <c r="J14" s="272">
        <f t="shared" si="0"/>
        <v>24</v>
      </c>
      <c r="K14" s="271">
        <f t="shared" si="1"/>
        <v>100</v>
      </c>
      <c r="M14" s="212">
        <v>24</v>
      </c>
    </row>
    <row r="15" spans="1:13" s="17" customFormat="1" ht="15" customHeight="1" x14ac:dyDescent="0.2">
      <c r="A15" s="214">
        <f>ANASAYFA!A9</f>
        <v>6</v>
      </c>
      <c r="B15" s="214">
        <f>ANASAYFA!B9</f>
        <v>0</v>
      </c>
      <c r="C15" s="215">
        <f>ANASAYFA!C9</f>
        <v>0</v>
      </c>
      <c r="D15" s="153">
        <v>3</v>
      </c>
      <c r="E15" s="153">
        <v>3</v>
      </c>
      <c r="F15" s="153">
        <v>3</v>
      </c>
      <c r="G15" s="153">
        <v>3</v>
      </c>
      <c r="H15" s="153">
        <v>3</v>
      </c>
      <c r="I15" s="153">
        <v>3</v>
      </c>
      <c r="J15" s="272">
        <f t="shared" si="0"/>
        <v>18</v>
      </c>
      <c r="K15" s="271">
        <f t="shared" si="1"/>
        <v>75</v>
      </c>
      <c r="M15" s="212">
        <v>24</v>
      </c>
    </row>
    <row r="16" spans="1:13" s="17" customFormat="1" ht="15" customHeight="1" x14ac:dyDescent="0.2">
      <c r="A16" s="214">
        <f>ANASAYFA!A10</f>
        <v>7</v>
      </c>
      <c r="B16" s="214">
        <f>ANASAYFA!B10</f>
        <v>0</v>
      </c>
      <c r="C16" s="216">
        <f>ANASAYFA!C10</f>
        <v>0</v>
      </c>
      <c r="D16" s="153">
        <v>2</v>
      </c>
      <c r="E16" s="153">
        <v>2</v>
      </c>
      <c r="F16" s="153">
        <v>2</v>
      </c>
      <c r="G16" s="153">
        <v>2</v>
      </c>
      <c r="H16" s="153">
        <v>2</v>
      </c>
      <c r="I16" s="153">
        <v>2</v>
      </c>
      <c r="J16" s="272">
        <f t="shared" si="0"/>
        <v>12</v>
      </c>
      <c r="K16" s="271">
        <f t="shared" si="1"/>
        <v>50</v>
      </c>
      <c r="M16" s="212">
        <v>24</v>
      </c>
    </row>
    <row r="17" spans="1:13" s="17" customFormat="1" ht="15" customHeight="1" x14ac:dyDescent="0.2">
      <c r="A17" s="214">
        <f>ANASAYFA!A11</f>
        <v>8</v>
      </c>
      <c r="B17" s="214">
        <f>ANASAYFA!B11</f>
        <v>0</v>
      </c>
      <c r="C17" s="215">
        <f>ANASAYFA!C11</f>
        <v>0</v>
      </c>
      <c r="D17" s="153">
        <v>1</v>
      </c>
      <c r="E17" s="153">
        <v>1</v>
      </c>
      <c r="F17" s="153">
        <v>1</v>
      </c>
      <c r="G17" s="153">
        <v>1</v>
      </c>
      <c r="H17" s="153">
        <v>1</v>
      </c>
      <c r="I17" s="153">
        <v>1</v>
      </c>
      <c r="J17" s="272">
        <f t="shared" si="0"/>
        <v>6</v>
      </c>
      <c r="K17" s="271">
        <f t="shared" si="1"/>
        <v>25</v>
      </c>
      <c r="M17" s="212">
        <v>24</v>
      </c>
    </row>
    <row r="18" spans="1:13" s="17" customFormat="1" ht="15" customHeight="1" x14ac:dyDescent="0.2">
      <c r="A18" s="214">
        <f>ANASAYFA!A12</f>
        <v>9</v>
      </c>
      <c r="B18" s="214">
        <f>ANASAYFA!B12</f>
        <v>0</v>
      </c>
      <c r="C18" s="215">
        <f>ANASAYFA!C12</f>
        <v>0</v>
      </c>
      <c r="D18" s="153">
        <v>4</v>
      </c>
      <c r="E18" s="153">
        <v>4</v>
      </c>
      <c r="F18" s="153">
        <v>4</v>
      </c>
      <c r="G18" s="153">
        <v>4</v>
      </c>
      <c r="H18" s="153">
        <v>4</v>
      </c>
      <c r="I18" s="153">
        <v>4</v>
      </c>
      <c r="J18" s="272">
        <f t="shared" si="0"/>
        <v>24</v>
      </c>
      <c r="K18" s="271">
        <f t="shared" si="1"/>
        <v>100</v>
      </c>
      <c r="M18" s="212">
        <v>24</v>
      </c>
    </row>
    <row r="19" spans="1:13" s="17" customFormat="1" ht="15" customHeight="1" x14ac:dyDescent="0.2">
      <c r="A19" s="214">
        <f>ANASAYFA!A13</f>
        <v>10</v>
      </c>
      <c r="B19" s="214">
        <f>ANASAYFA!B13</f>
        <v>0</v>
      </c>
      <c r="C19" s="215">
        <f>ANASAYFA!C13</f>
        <v>0</v>
      </c>
      <c r="D19" s="153">
        <v>3</v>
      </c>
      <c r="E19" s="153">
        <v>3</v>
      </c>
      <c r="F19" s="153">
        <v>3</v>
      </c>
      <c r="G19" s="153">
        <v>3</v>
      </c>
      <c r="H19" s="153">
        <v>3</v>
      </c>
      <c r="I19" s="153">
        <v>3</v>
      </c>
      <c r="J19" s="272">
        <f t="shared" si="0"/>
        <v>18</v>
      </c>
      <c r="K19" s="271">
        <f t="shared" si="1"/>
        <v>75</v>
      </c>
      <c r="M19" s="212">
        <v>24</v>
      </c>
    </row>
    <row r="20" spans="1:13" s="17" customFormat="1" ht="15" customHeight="1" x14ac:dyDescent="0.2">
      <c r="A20" s="214">
        <f>ANASAYFA!A14</f>
        <v>11</v>
      </c>
      <c r="B20" s="214">
        <f>ANASAYFA!B14</f>
        <v>0</v>
      </c>
      <c r="C20" s="215">
        <f>ANASAYFA!C14</f>
        <v>0</v>
      </c>
      <c r="D20" s="153">
        <v>2</v>
      </c>
      <c r="E20" s="153">
        <v>2</v>
      </c>
      <c r="F20" s="153">
        <v>2</v>
      </c>
      <c r="G20" s="153">
        <v>2</v>
      </c>
      <c r="H20" s="153">
        <v>2</v>
      </c>
      <c r="I20" s="153">
        <v>2</v>
      </c>
      <c r="J20" s="272">
        <f t="shared" si="0"/>
        <v>12</v>
      </c>
      <c r="K20" s="271">
        <f t="shared" si="1"/>
        <v>50</v>
      </c>
      <c r="M20" s="212">
        <v>24</v>
      </c>
    </row>
    <row r="21" spans="1:13" s="17" customFormat="1" ht="15" customHeight="1" x14ac:dyDescent="0.2">
      <c r="A21" s="214">
        <f>ANASAYFA!A15</f>
        <v>12</v>
      </c>
      <c r="B21" s="214">
        <f>ANASAYFA!B15</f>
        <v>0</v>
      </c>
      <c r="C21" s="215">
        <f>ANASAYFA!C15</f>
        <v>0</v>
      </c>
      <c r="D21" s="153">
        <v>1</v>
      </c>
      <c r="E21" s="153">
        <v>1</v>
      </c>
      <c r="F21" s="153">
        <v>1</v>
      </c>
      <c r="G21" s="153">
        <v>1</v>
      </c>
      <c r="H21" s="153">
        <v>1</v>
      </c>
      <c r="I21" s="153">
        <v>1</v>
      </c>
      <c r="J21" s="272">
        <f t="shared" si="0"/>
        <v>6</v>
      </c>
      <c r="K21" s="271">
        <f t="shared" si="1"/>
        <v>25</v>
      </c>
      <c r="M21" s="212">
        <v>24</v>
      </c>
    </row>
    <row r="22" spans="1:13" s="17" customFormat="1" ht="15" customHeight="1" x14ac:dyDescent="0.2">
      <c r="A22" s="214">
        <f>ANASAYFA!A16</f>
        <v>13</v>
      </c>
      <c r="B22" s="214">
        <f>ANASAYFA!B16</f>
        <v>0</v>
      </c>
      <c r="C22" s="215">
        <f>ANASAYFA!C16</f>
        <v>0</v>
      </c>
      <c r="D22" s="153">
        <v>4</v>
      </c>
      <c r="E22" s="153">
        <v>4</v>
      </c>
      <c r="F22" s="153">
        <v>4</v>
      </c>
      <c r="G22" s="153">
        <v>4</v>
      </c>
      <c r="H22" s="153">
        <v>4</v>
      </c>
      <c r="I22" s="153">
        <v>4</v>
      </c>
      <c r="J22" s="272">
        <f t="shared" si="0"/>
        <v>24</v>
      </c>
      <c r="K22" s="271">
        <f t="shared" si="1"/>
        <v>100</v>
      </c>
      <c r="M22" s="212">
        <v>24</v>
      </c>
    </row>
    <row r="23" spans="1:13" s="17" customFormat="1" ht="15" customHeight="1" x14ac:dyDescent="0.2">
      <c r="A23" s="214">
        <f>ANASAYFA!A17</f>
        <v>14</v>
      </c>
      <c r="B23" s="214">
        <f>ANASAYFA!B17</f>
        <v>0</v>
      </c>
      <c r="C23" s="215">
        <f>ANASAYFA!C17</f>
        <v>0</v>
      </c>
      <c r="D23" s="153">
        <v>3</v>
      </c>
      <c r="E23" s="153">
        <v>3</v>
      </c>
      <c r="F23" s="153">
        <v>3</v>
      </c>
      <c r="G23" s="153">
        <v>3</v>
      </c>
      <c r="H23" s="153">
        <v>3</v>
      </c>
      <c r="I23" s="153">
        <v>3</v>
      </c>
      <c r="J23" s="272">
        <f t="shared" si="0"/>
        <v>18</v>
      </c>
      <c r="K23" s="271">
        <f t="shared" si="1"/>
        <v>75</v>
      </c>
      <c r="M23" s="212">
        <v>24</v>
      </c>
    </row>
    <row r="24" spans="1:13" s="17" customFormat="1" ht="15" customHeight="1" x14ac:dyDescent="0.2">
      <c r="A24" s="214">
        <f>ANASAYFA!A18</f>
        <v>15</v>
      </c>
      <c r="B24" s="214">
        <f>ANASAYFA!B18</f>
        <v>0</v>
      </c>
      <c r="C24" s="215">
        <f>ANASAYFA!C18</f>
        <v>0</v>
      </c>
      <c r="D24" s="153">
        <v>2</v>
      </c>
      <c r="E24" s="153">
        <v>2</v>
      </c>
      <c r="F24" s="153">
        <v>2</v>
      </c>
      <c r="G24" s="153">
        <v>2</v>
      </c>
      <c r="H24" s="153">
        <v>2</v>
      </c>
      <c r="I24" s="153">
        <v>2</v>
      </c>
      <c r="J24" s="272">
        <f t="shared" si="0"/>
        <v>12</v>
      </c>
      <c r="K24" s="271">
        <f t="shared" si="1"/>
        <v>50</v>
      </c>
      <c r="M24" s="212">
        <v>24</v>
      </c>
    </row>
    <row r="25" spans="1:13" s="17" customFormat="1" ht="15" customHeight="1" x14ac:dyDescent="0.2">
      <c r="A25" s="214">
        <f>ANASAYFA!A19</f>
        <v>16</v>
      </c>
      <c r="B25" s="214">
        <f>ANASAYFA!B19</f>
        <v>0</v>
      </c>
      <c r="C25" s="215">
        <f>ANASAYFA!C19</f>
        <v>0</v>
      </c>
      <c r="D25" s="153">
        <v>1</v>
      </c>
      <c r="E25" s="153">
        <v>1</v>
      </c>
      <c r="F25" s="153">
        <v>1</v>
      </c>
      <c r="G25" s="153">
        <v>1</v>
      </c>
      <c r="H25" s="153">
        <v>1</v>
      </c>
      <c r="I25" s="153">
        <v>1</v>
      </c>
      <c r="J25" s="272">
        <f t="shared" si="0"/>
        <v>6</v>
      </c>
      <c r="K25" s="271">
        <f t="shared" si="1"/>
        <v>25</v>
      </c>
      <c r="M25" s="212">
        <v>24</v>
      </c>
    </row>
    <row r="26" spans="1:13" s="17" customFormat="1" ht="15" customHeight="1" x14ac:dyDescent="0.2">
      <c r="A26" s="214">
        <f>ANASAYFA!A20</f>
        <v>17</v>
      </c>
      <c r="B26" s="214">
        <f>ANASAYFA!B20</f>
        <v>0</v>
      </c>
      <c r="C26" s="215">
        <f>ANASAYFA!C20</f>
        <v>0</v>
      </c>
      <c r="D26" s="153">
        <v>4</v>
      </c>
      <c r="E26" s="153">
        <v>4</v>
      </c>
      <c r="F26" s="153">
        <v>4</v>
      </c>
      <c r="G26" s="153">
        <v>4</v>
      </c>
      <c r="H26" s="153">
        <v>4</v>
      </c>
      <c r="I26" s="153">
        <v>4</v>
      </c>
      <c r="J26" s="272">
        <f t="shared" si="0"/>
        <v>24</v>
      </c>
      <c r="K26" s="271">
        <f t="shared" si="1"/>
        <v>100</v>
      </c>
      <c r="M26" s="212">
        <v>24</v>
      </c>
    </row>
    <row r="27" spans="1:13" s="17" customFormat="1" ht="15" customHeight="1" x14ac:dyDescent="0.2">
      <c r="A27" s="214">
        <f>ANASAYFA!A21</f>
        <v>18</v>
      </c>
      <c r="B27" s="214">
        <f>ANASAYFA!B21</f>
        <v>0</v>
      </c>
      <c r="C27" s="215">
        <f>ANASAYFA!C21</f>
        <v>0</v>
      </c>
      <c r="D27" s="153">
        <v>3</v>
      </c>
      <c r="E27" s="153">
        <v>3</v>
      </c>
      <c r="F27" s="153">
        <v>3</v>
      </c>
      <c r="G27" s="153">
        <v>3</v>
      </c>
      <c r="H27" s="153">
        <v>3</v>
      </c>
      <c r="I27" s="153">
        <v>3</v>
      </c>
      <c r="J27" s="272">
        <f t="shared" si="0"/>
        <v>18</v>
      </c>
      <c r="K27" s="271">
        <f t="shared" si="1"/>
        <v>75</v>
      </c>
      <c r="M27" s="212">
        <v>24</v>
      </c>
    </row>
    <row r="28" spans="1:13" s="17" customFormat="1" ht="15" customHeight="1" x14ac:dyDescent="0.2">
      <c r="A28" s="214">
        <f>ANASAYFA!A22</f>
        <v>19</v>
      </c>
      <c r="B28" s="214">
        <f>ANASAYFA!B22</f>
        <v>0</v>
      </c>
      <c r="C28" s="215">
        <f>ANASAYFA!C22</f>
        <v>0</v>
      </c>
      <c r="D28" s="153">
        <v>2</v>
      </c>
      <c r="E28" s="153">
        <v>2</v>
      </c>
      <c r="F28" s="153">
        <v>2</v>
      </c>
      <c r="G28" s="153">
        <v>2</v>
      </c>
      <c r="H28" s="153">
        <v>2</v>
      </c>
      <c r="I28" s="153">
        <v>2</v>
      </c>
      <c r="J28" s="272">
        <f t="shared" si="0"/>
        <v>12</v>
      </c>
      <c r="K28" s="271">
        <f t="shared" si="1"/>
        <v>50</v>
      </c>
      <c r="M28" s="212">
        <v>24</v>
      </c>
    </row>
    <row r="29" spans="1:13" s="17" customFormat="1" ht="15" customHeight="1" x14ac:dyDescent="0.2">
      <c r="A29" s="214">
        <f>ANASAYFA!A23</f>
        <v>20</v>
      </c>
      <c r="B29" s="214">
        <f>ANASAYFA!B23</f>
        <v>0</v>
      </c>
      <c r="C29" s="215">
        <f>ANASAYFA!C23</f>
        <v>0</v>
      </c>
      <c r="D29" s="153">
        <v>1</v>
      </c>
      <c r="E29" s="153">
        <v>1</v>
      </c>
      <c r="F29" s="153">
        <v>1</v>
      </c>
      <c r="G29" s="153">
        <v>1</v>
      </c>
      <c r="H29" s="153">
        <v>1</v>
      </c>
      <c r="I29" s="153">
        <v>1</v>
      </c>
      <c r="J29" s="272">
        <f t="shared" si="0"/>
        <v>6</v>
      </c>
      <c r="K29" s="271">
        <f t="shared" si="1"/>
        <v>25</v>
      </c>
      <c r="M29" s="212">
        <v>24</v>
      </c>
    </row>
    <row r="30" spans="1:13" s="17" customFormat="1" ht="15" customHeight="1" x14ac:dyDescent="0.2">
      <c r="A30" s="214">
        <f>ANASAYFA!A24</f>
        <v>21</v>
      </c>
      <c r="B30" s="214">
        <f>ANASAYFA!B24</f>
        <v>0</v>
      </c>
      <c r="C30" s="215">
        <f>ANASAYFA!C24</f>
        <v>0</v>
      </c>
      <c r="D30" s="153">
        <v>4</v>
      </c>
      <c r="E30" s="153">
        <v>4</v>
      </c>
      <c r="F30" s="153">
        <v>4</v>
      </c>
      <c r="G30" s="153">
        <v>4</v>
      </c>
      <c r="H30" s="153">
        <v>4</v>
      </c>
      <c r="I30" s="153">
        <v>4</v>
      </c>
      <c r="J30" s="272">
        <f t="shared" si="0"/>
        <v>24</v>
      </c>
      <c r="K30" s="271">
        <f t="shared" si="1"/>
        <v>100</v>
      </c>
      <c r="M30" s="212">
        <v>24</v>
      </c>
    </row>
    <row r="31" spans="1:13" s="17" customFormat="1" ht="15" customHeight="1" x14ac:dyDescent="0.2">
      <c r="A31" s="214">
        <f>ANASAYFA!A25</f>
        <v>22</v>
      </c>
      <c r="B31" s="214">
        <f>ANASAYFA!B25</f>
        <v>0</v>
      </c>
      <c r="C31" s="215">
        <f>ANASAYFA!C25</f>
        <v>0</v>
      </c>
      <c r="D31" s="153">
        <v>3</v>
      </c>
      <c r="E31" s="153">
        <v>3</v>
      </c>
      <c r="F31" s="153">
        <v>3</v>
      </c>
      <c r="G31" s="153">
        <v>3</v>
      </c>
      <c r="H31" s="153">
        <v>3</v>
      </c>
      <c r="I31" s="153">
        <v>3</v>
      </c>
      <c r="J31" s="272">
        <f t="shared" si="0"/>
        <v>18</v>
      </c>
      <c r="K31" s="271">
        <f t="shared" si="1"/>
        <v>75</v>
      </c>
      <c r="M31" s="212">
        <v>24</v>
      </c>
    </row>
    <row r="32" spans="1:13" s="17" customFormat="1" ht="15" customHeight="1" x14ac:dyDescent="0.2">
      <c r="A32" s="214">
        <f>ANASAYFA!A26</f>
        <v>23</v>
      </c>
      <c r="B32" s="214">
        <f>ANASAYFA!B26</f>
        <v>0</v>
      </c>
      <c r="C32" s="215">
        <f>ANASAYFA!C26</f>
        <v>0</v>
      </c>
      <c r="D32" s="153">
        <v>2</v>
      </c>
      <c r="E32" s="153">
        <v>2</v>
      </c>
      <c r="F32" s="153">
        <v>2</v>
      </c>
      <c r="G32" s="153">
        <v>2</v>
      </c>
      <c r="H32" s="153">
        <v>2</v>
      </c>
      <c r="I32" s="153">
        <v>2</v>
      </c>
      <c r="J32" s="272">
        <f t="shared" si="0"/>
        <v>12</v>
      </c>
      <c r="K32" s="271">
        <f t="shared" si="1"/>
        <v>50</v>
      </c>
      <c r="M32" s="212">
        <v>24</v>
      </c>
    </row>
    <row r="33" spans="1:11" s="17" customFormat="1" ht="15" customHeight="1" x14ac:dyDescent="0.2">
      <c r="A33" s="121"/>
      <c r="B33" s="121"/>
      <c r="C33" s="122"/>
      <c r="D33" s="154"/>
      <c r="E33" s="154"/>
      <c r="F33" s="154"/>
      <c r="G33" s="154"/>
      <c r="H33" s="154"/>
      <c r="I33" s="154"/>
      <c r="J33" s="115"/>
      <c r="K33" s="116"/>
    </row>
    <row r="34" spans="1:11" ht="15" customHeight="1" x14ac:dyDescent="0.25">
      <c r="J34" s="71"/>
      <c r="K34" s="71"/>
    </row>
    <row r="35" spans="1:11" ht="15" customHeight="1" x14ac:dyDescent="0.25">
      <c r="J35" s="397">
        <f>ANASAYFA!J25</f>
        <v>0</v>
      </c>
      <c r="K35" s="397"/>
    </row>
    <row r="36" spans="1:11" ht="15" customHeight="1" x14ac:dyDescent="0.25">
      <c r="J36" s="397">
        <f>ANASAYFA!J26</f>
        <v>0</v>
      </c>
      <c r="K36" s="397"/>
    </row>
  </sheetData>
  <protectedRanges>
    <protectedRange sqref="A10:C32" name="Aralık1_1"/>
  </protectedRanges>
  <mergeCells count="13">
    <mergeCell ref="J35:K35"/>
    <mergeCell ref="J36:K36"/>
    <mergeCell ref="A1:K1"/>
    <mergeCell ref="D3:D9"/>
    <mergeCell ref="E3:E9"/>
    <mergeCell ref="F3:F9"/>
    <mergeCell ref="G3:G9"/>
    <mergeCell ref="H3:H9"/>
    <mergeCell ref="C3:C9"/>
    <mergeCell ref="A2:K2"/>
    <mergeCell ref="J3:J9"/>
    <mergeCell ref="K3:K9"/>
    <mergeCell ref="I3:I9"/>
  </mergeCells>
  <dataValidations xWindow="852" yWindow="363" count="1">
    <dataValidation allowBlank="1" showInputMessage="1" showErrorMessage="1" promptTitle="DİKKAT!" prompt="SEÇTİĞİNİZ HÜCREYE VERİ GİRİŞİ YAPMAYINIZ. AKSİ TAKTİRDE PROGRAM ÇALIŞMAZ." sqref="A1:C32 D1:I3 J1:K36" xr:uid="{00000000-0002-0000-1B00-000000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C000"/>
    <pageSetUpPr fitToPage="1"/>
  </sheetPr>
  <dimension ref="A1:L35"/>
  <sheetViews>
    <sheetView zoomScale="84" zoomScaleNormal="84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N17" sqref="N17"/>
    </sheetView>
  </sheetViews>
  <sheetFormatPr defaultColWidth="9.140625" defaultRowHeight="15.75" x14ac:dyDescent="0.25"/>
  <cols>
    <col min="1" max="2" width="4.7109375" style="17" customWidth="1"/>
    <col min="3" max="3" width="25.7109375" style="17" customWidth="1"/>
    <col min="4" max="8" width="7.7109375" style="1" customWidth="1"/>
    <col min="9" max="9" width="6.7109375" style="25" customWidth="1"/>
    <col min="10" max="10" width="13.7109375" style="3" customWidth="1"/>
    <col min="11" max="11" width="5.7109375" style="1" customWidth="1"/>
    <col min="12" max="14" width="7.7109375" style="1" customWidth="1"/>
    <col min="15" max="16384" width="9.140625" style="1"/>
  </cols>
  <sheetData>
    <row r="1" spans="1:12" ht="16.899999999999999" customHeight="1" x14ac:dyDescent="0.25">
      <c r="A1" s="371"/>
      <c r="B1" s="372"/>
      <c r="C1" s="372"/>
      <c r="D1" s="372"/>
      <c r="E1" s="372"/>
      <c r="F1" s="372"/>
      <c r="G1" s="372"/>
      <c r="H1" s="372"/>
      <c r="I1" s="372"/>
      <c r="J1" s="373"/>
    </row>
    <row r="2" spans="1:12" ht="16.899999999999999" customHeight="1" x14ac:dyDescent="0.25">
      <c r="A2" s="371" t="s">
        <v>50</v>
      </c>
      <c r="B2" s="372"/>
      <c r="C2" s="372"/>
      <c r="D2" s="372"/>
      <c r="E2" s="372"/>
      <c r="F2" s="372"/>
      <c r="G2" s="372"/>
      <c r="H2" s="372"/>
      <c r="I2" s="372"/>
      <c r="J2" s="373"/>
    </row>
    <row r="3" spans="1:12" ht="21.6" customHeight="1" x14ac:dyDescent="0.25">
      <c r="A3" s="18"/>
      <c r="B3" s="19"/>
      <c r="C3" s="374"/>
      <c r="D3" s="513" t="s">
        <v>347</v>
      </c>
      <c r="E3" s="516" t="s">
        <v>349</v>
      </c>
      <c r="F3" s="516" t="s">
        <v>350</v>
      </c>
      <c r="G3" s="516" t="s">
        <v>351</v>
      </c>
      <c r="H3" s="519" t="s">
        <v>352</v>
      </c>
      <c r="I3" s="359" t="s">
        <v>551</v>
      </c>
      <c r="J3" s="359" t="s">
        <v>613</v>
      </c>
    </row>
    <row r="4" spans="1:12" ht="21.6" customHeight="1" x14ac:dyDescent="0.25">
      <c r="A4" s="20"/>
      <c r="B4" s="21"/>
      <c r="C4" s="375"/>
      <c r="D4" s="514"/>
      <c r="E4" s="517"/>
      <c r="F4" s="517"/>
      <c r="G4" s="517"/>
      <c r="H4" s="520"/>
      <c r="I4" s="359"/>
      <c r="J4" s="359"/>
    </row>
    <row r="5" spans="1:12" ht="21.6" customHeight="1" x14ac:dyDescent="0.25">
      <c r="A5" s="20"/>
      <c r="B5" s="21"/>
      <c r="C5" s="375"/>
      <c r="D5" s="514"/>
      <c r="E5" s="517"/>
      <c r="F5" s="517"/>
      <c r="G5" s="517"/>
      <c r="H5" s="520"/>
      <c r="I5" s="359"/>
      <c r="J5" s="359"/>
    </row>
    <row r="6" spans="1:12" ht="21.6" customHeight="1" x14ac:dyDescent="0.25">
      <c r="A6" s="20"/>
      <c r="B6" s="21"/>
      <c r="C6" s="375"/>
      <c r="D6" s="514"/>
      <c r="E6" s="517"/>
      <c r="F6" s="517"/>
      <c r="G6" s="517"/>
      <c r="H6" s="520"/>
      <c r="I6" s="359"/>
      <c r="J6" s="359"/>
    </row>
    <row r="7" spans="1:12" ht="21.6" customHeight="1" x14ac:dyDescent="0.25">
      <c r="A7" s="20"/>
      <c r="B7" s="21"/>
      <c r="C7" s="375"/>
      <c r="D7" s="514"/>
      <c r="E7" s="517"/>
      <c r="F7" s="517"/>
      <c r="G7" s="517"/>
      <c r="H7" s="520"/>
      <c r="I7" s="359"/>
      <c r="J7" s="359"/>
    </row>
    <row r="8" spans="1:12" ht="21.6" customHeight="1" x14ac:dyDescent="0.25">
      <c r="A8" s="15"/>
      <c r="B8" s="21"/>
      <c r="C8" s="375"/>
      <c r="D8" s="514"/>
      <c r="E8" s="517"/>
      <c r="F8" s="517"/>
      <c r="G8" s="517"/>
      <c r="H8" s="520"/>
      <c r="I8" s="359"/>
      <c r="J8" s="359"/>
    </row>
    <row r="9" spans="1:12" ht="21.6" customHeight="1" x14ac:dyDescent="0.25">
      <c r="A9" s="16"/>
      <c r="B9" s="22"/>
      <c r="C9" s="376"/>
      <c r="D9" s="515"/>
      <c r="E9" s="518"/>
      <c r="F9" s="518"/>
      <c r="G9" s="518"/>
      <c r="H9" s="521"/>
      <c r="I9" s="359"/>
      <c r="J9" s="359"/>
    </row>
    <row r="10" spans="1:12" ht="12" customHeight="1" x14ac:dyDescent="0.25">
      <c r="A10" s="214">
        <f>ANASAYFA!A4</f>
        <v>1</v>
      </c>
      <c r="B10" s="214">
        <f>ANASAYFA!B4</f>
        <v>0</v>
      </c>
      <c r="C10" s="215">
        <f>ANASAYFA!C4</f>
        <v>0</v>
      </c>
      <c r="D10" s="159">
        <v>4</v>
      </c>
      <c r="E10" s="159">
        <v>4</v>
      </c>
      <c r="F10" s="159">
        <v>4</v>
      </c>
      <c r="G10" s="159">
        <v>4</v>
      </c>
      <c r="H10" s="159">
        <v>4</v>
      </c>
      <c r="I10" s="284">
        <f t="shared" ref="I10:I32" si="0">SUM(D10:H10)</f>
        <v>20</v>
      </c>
      <c r="J10" s="267">
        <f>ROUND((100*I10)/(L10),0)</f>
        <v>100</v>
      </c>
      <c r="L10" s="212">
        <v>20</v>
      </c>
    </row>
    <row r="11" spans="1:12" ht="12" customHeight="1" x14ac:dyDescent="0.25">
      <c r="A11" s="214">
        <f>ANASAYFA!A5</f>
        <v>2</v>
      </c>
      <c r="B11" s="214">
        <f>ANASAYFA!B5</f>
        <v>0</v>
      </c>
      <c r="C11" s="215">
        <f>ANASAYFA!C5</f>
        <v>0</v>
      </c>
      <c r="D11" s="159">
        <v>3</v>
      </c>
      <c r="E11" s="159">
        <v>3</v>
      </c>
      <c r="F11" s="159">
        <v>3</v>
      </c>
      <c r="G11" s="159">
        <v>3</v>
      </c>
      <c r="H11" s="159">
        <v>3</v>
      </c>
      <c r="I11" s="284">
        <f t="shared" si="0"/>
        <v>15</v>
      </c>
      <c r="J11" s="267">
        <f t="shared" ref="J11:J32" si="1">ROUND((100*I11)/(L11),0)</f>
        <v>75</v>
      </c>
      <c r="L11" s="212">
        <v>20</v>
      </c>
    </row>
    <row r="12" spans="1:12" ht="12" customHeight="1" x14ac:dyDescent="0.25">
      <c r="A12" s="214">
        <f>ANASAYFA!A6</f>
        <v>3</v>
      </c>
      <c r="B12" s="214">
        <f>ANASAYFA!B6</f>
        <v>0</v>
      </c>
      <c r="C12" s="215">
        <f>ANASAYFA!C6</f>
        <v>0</v>
      </c>
      <c r="D12" s="159">
        <v>2</v>
      </c>
      <c r="E12" s="159">
        <v>2</v>
      </c>
      <c r="F12" s="159">
        <v>2</v>
      </c>
      <c r="G12" s="159">
        <v>2</v>
      </c>
      <c r="H12" s="159">
        <v>2</v>
      </c>
      <c r="I12" s="284">
        <f t="shared" si="0"/>
        <v>10</v>
      </c>
      <c r="J12" s="267">
        <f t="shared" si="1"/>
        <v>50</v>
      </c>
      <c r="L12" s="212">
        <v>20</v>
      </c>
    </row>
    <row r="13" spans="1:12" ht="12" customHeight="1" x14ac:dyDescent="0.25">
      <c r="A13" s="214">
        <f>ANASAYFA!A7</f>
        <v>4</v>
      </c>
      <c r="B13" s="214">
        <f>ANASAYFA!B7</f>
        <v>0</v>
      </c>
      <c r="C13" s="215">
        <f>ANASAYFA!C7</f>
        <v>0</v>
      </c>
      <c r="D13" s="159">
        <v>1</v>
      </c>
      <c r="E13" s="159">
        <v>1</v>
      </c>
      <c r="F13" s="159">
        <v>1</v>
      </c>
      <c r="G13" s="159">
        <v>1</v>
      </c>
      <c r="H13" s="159">
        <v>1</v>
      </c>
      <c r="I13" s="284">
        <f t="shared" si="0"/>
        <v>5</v>
      </c>
      <c r="J13" s="267">
        <f t="shared" si="1"/>
        <v>25</v>
      </c>
      <c r="L13" s="212">
        <v>20</v>
      </c>
    </row>
    <row r="14" spans="1:12" ht="12" customHeight="1" x14ac:dyDescent="0.25">
      <c r="A14" s="214">
        <f>ANASAYFA!A8</f>
        <v>5</v>
      </c>
      <c r="B14" s="214">
        <f>ANASAYFA!B8</f>
        <v>0</v>
      </c>
      <c r="C14" s="215">
        <f>ANASAYFA!C8</f>
        <v>0</v>
      </c>
      <c r="D14" s="159">
        <v>4</v>
      </c>
      <c r="E14" s="159">
        <v>4</v>
      </c>
      <c r="F14" s="159">
        <v>4</v>
      </c>
      <c r="G14" s="159">
        <v>4</v>
      </c>
      <c r="H14" s="159">
        <v>4</v>
      </c>
      <c r="I14" s="284">
        <f t="shared" si="0"/>
        <v>20</v>
      </c>
      <c r="J14" s="267">
        <f t="shared" si="1"/>
        <v>100</v>
      </c>
      <c r="L14" s="212">
        <v>20</v>
      </c>
    </row>
    <row r="15" spans="1:12" ht="12" customHeight="1" x14ac:dyDescent="0.25">
      <c r="A15" s="214">
        <f>ANASAYFA!A9</f>
        <v>6</v>
      </c>
      <c r="B15" s="214">
        <f>ANASAYFA!B9</f>
        <v>0</v>
      </c>
      <c r="C15" s="215">
        <f>ANASAYFA!C9</f>
        <v>0</v>
      </c>
      <c r="D15" s="159">
        <v>3</v>
      </c>
      <c r="E15" s="159">
        <v>3</v>
      </c>
      <c r="F15" s="159">
        <v>3</v>
      </c>
      <c r="G15" s="159">
        <v>3</v>
      </c>
      <c r="H15" s="159">
        <v>3</v>
      </c>
      <c r="I15" s="284">
        <f t="shared" si="0"/>
        <v>15</v>
      </c>
      <c r="J15" s="267">
        <f t="shared" si="1"/>
        <v>75</v>
      </c>
      <c r="L15" s="212">
        <v>20</v>
      </c>
    </row>
    <row r="16" spans="1:12" ht="12" customHeight="1" x14ac:dyDescent="0.25">
      <c r="A16" s="214">
        <f>ANASAYFA!A11</f>
        <v>8</v>
      </c>
      <c r="B16" s="214">
        <f>ANASAYFA!B10</f>
        <v>0</v>
      </c>
      <c r="C16" s="216">
        <f>ANASAYFA!C10</f>
        <v>0</v>
      </c>
      <c r="D16" s="159">
        <v>2</v>
      </c>
      <c r="E16" s="159">
        <v>2</v>
      </c>
      <c r="F16" s="159">
        <v>2</v>
      </c>
      <c r="G16" s="159">
        <v>2</v>
      </c>
      <c r="H16" s="159">
        <v>2</v>
      </c>
      <c r="I16" s="284">
        <f t="shared" si="0"/>
        <v>10</v>
      </c>
      <c r="J16" s="267">
        <f t="shared" si="1"/>
        <v>50</v>
      </c>
      <c r="L16" s="212">
        <v>20</v>
      </c>
    </row>
    <row r="17" spans="1:12" ht="12" customHeight="1" x14ac:dyDescent="0.25">
      <c r="A17" s="214">
        <f>ANASAYFA!A12</f>
        <v>9</v>
      </c>
      <c r="B17" s="214">
        <f>ANASAYFA!B11</f>
        <v>0</v>
      </c>
      <c r="C17" s="215">
        <f>ANASAYFA!C11</f>
        <v>0</v>
      </c>
      <c r="D17" s="159">
        <v>1</v>
      </c>
      <c r="E17" s="159">
        <v>1</v>
      </c>
      <c r="F17" s="159">
        <v>1</v>
      </c>
      <c r="G17" s="159">
        <v>1</v>
      </c>
      <c r="H17" s="159">
        <v>1</v>
      </c>
      <c r="I17" s="284">
        <f t="shared" si="0"/>
        <v>5</v>
      </c>
      <c r="J17" s="267">
        <f t="shared" si="1"/>
        <v>25</v>
      </c>
      <c r="L17" s="212">
        <v>20</v>
      </c>
    </row>
    <row r="18" spans="1:12" ht="12" customHeight="1" x14ac:dyDescent="0.25">
      <c r="A18" s="214">
        <f>ANASAYFA!A13</f>
        <v>10</v>
      </c>
      <c r="B18" s="214">
        <f>ANASAYFA!B12</f>
        <v>0</v>
      </c>
      <c r="C18" s="215">
        <f>ANASAYFA!C12</f>
        <v>0</v>
      </c>
      <c r="D18" s="159">
        <v>4</v>
      </c>
      <c r="E18" s="159">
        <v>4</v>
      </c>
      <c r="F18" s="159">
        <v>4</v>
      </c>
      <c r="G18" s="159">
        <v>4</v>
      </c>
      <c r="H18" s="159">
        <v>4</v>
      </c>
      <c r="I18" s="284">
        <f t="shared" si="0"/>
        <v>20</v>
      </c>
      <c r="J18" s="267">
        <f t="shared" si="1"/>
        <v>100</v>
      </c>
      <c r="L18" s="212">
        <v>20</v>
      </c>
    </row>
    <row r="19" spans="1:12" ht="12" customHeight="1" x14ac:dyDescent="0.25">
      <c r="A19" s="214">
        <f>ANASAYFA!A14</f>
        <v>11</v>
      </c>
      <c r="B19" s="214">
        <f>ANASAYFA!B13</f>
        <v>0</v>
      </c>
      <c r="C19" s="215">
        <f>ANASAYFA!C13</f>
        <v>0</v>
      </c>
      <c r="D19" s="159">
        <v>3</v>
      </c>
      <c r="E19" s="159">
        <v>3</v>
      </c>
      <c r="F19" s="159">
        <v>3</v>
      </c>
      <c r="G19" s="159">
        <v>3</v>
      </c>
      <c r="H19" s="159">
        <v>3</v>
      </c>
      <c r="I19" s="284">
        <f t="shared" si="0"/>
        <v>15</v>
      </c>
      <c r="J19" s="267">
        <f t="shared" si="1"/>
        <v>75</v>
      </c>
      <c r="L19" s="212">
        <v>20</v>
      </c>
    </row>
    <row r="20" spans="1:12" ht="12" customHeight="1" x14ac:dyDescent="0.25">
      <c r="A20" s="214">
        <f>ANASAYFA!A15</f>
        <v>12</v>
      </c>
      <c r="B20" s="214">
        <f>ANASAYFA!B14</f>
        <v>0</v>
      </c>
      <c r="C20" s="215">
        <f>ANASAYFA!C14</f>
        <v>0</v>
      </c>
      <c r="D20" s="159">
        <v>2</v>
      </c>
      <c r="E20" s="159">
        <v>2</v>
      </c>
      <c r="F20" s="159">
        <v>2</v>
      </c>
      <c r="G20" s="159">
        <v>2</v>
      </c>
      <c r="H20" s="159">
        <v>2</v>
      </c>
      <c r="I20" s="284">
        <f t="shared" si="0"/>
        <v>10</v>
      </c>
      <c r="J20" s="267">
        <f t="shared" si="1"/>
        <v>50</v>
      </c>
      <c r="L20" s="212">
        <v>20</v>
      </c>
    </row>
    <row r="21" spans="1:12" ht="12" customHeight="1" x14ac:dyDescent="0.25">
      <c r="A21" s="214">
        <f>ANASAYFA!A16</f>
        <v>13</v>
      </c>
      <c r="B21" s="214">
        <f>ANASAYFA!B15</f>
        <v>0</v>
      </c>
      <c r="C21" s="215">
        <f>ANASAYFA!C15</f>
        <v>0</v>
      </c>
      <c r="D21" s="159">
        <v>1</v>
      </c>
      <c r="E21" s="159">
        <v>1</v>
      </c>
      <c r="F21" s="159">
        <v>1</v>
      </c>
      <c r="G21" s="159">
        <v>1</v>
      </c>
      <c r="H21" s="159">
        <v>1</v>
      </c>
      <c r="I21" s="284">
        <f t="shared" si="0"/>
        <v>5</v>
      </c>
      <c r="J21" s="267">
        <f t="shared" si="1"/>
        <v>25</v>
      </c>
      <c r="L21" s="212">
        <v>20</v>
      </c>
    </row>
    <row r="22" spans="1:12" ht="12" customHeight="1" x14ac:dyDescent="0.25">
      <c r="A22" s="214">
        <f>ANASAYFA!A17</f>
        <v>14</v>
      </c>
      <c r="B22" s="214">
        <f>ANASAYFA!B16</f>
        <v>0</v>
      </c>
      <c r="C22" s="215">
        <f>ANASAYFA!C16</f>
        <v>0</v>
      </c>
      <c r="D22" s="159">
        <v>4</v>
      </c>
      <c r="E22" s="159">
        <v>4</v>
      </c>
      <c r="F22" s="159">
        <v>4</v>
      </c>
      <c r="G22" s="159">
        <v>4</v>
      </c>
      <c r="H22" s="159">
        <v>4</v>
      </c>
      <c r="I22" s="284">
        <f t="shared" si="0"/>
        <v>20</v>
      </c>
      <c r="J22" s="267">
        <f t="shared" si="1"/>
        <v>100</v>
      </c>
      <c r="L22" s="212">
        <v>20</v>
      </c>
    </row>
    <row r="23" spans="1:12" ht="12" customHeight="1" x14ac:dyDescent="0.25">
      <c r="A23" s="214">
        <f>ANASAYFA!A18</f>
        <v>15</v>
      </c>
      <c r="B23" s="214">
        <f>ANASAYFA!B17</f>
        <v>0</v>
      </c>
      <c r="C23" s="215">
        <f>ANASAYFA!C17</f>
        <v>0</v>
      </c>
      <c r="D23" s="159">
        <v>3</v>
      </c>
      <c r="E23" s="159">
        <v>3</v>
      </c>
      <c r="F23" s="159">
        <v>3</v>
      </c>
      <c r="G23" s="159">
        <v>3</v>
      </c>
      <c r="H23" s="159">
        <v>3</v>
      </c>
      <c r="I23" s="284">
        <f t="shared" si="0"/>
        <v>15</v>
      </c>
      <c r="J23" s="267">
        <f t="shared" si="1"/>
        <v>75</v>
      </c>
      <c r="L23" s="212">
        <v>20</v>
      </c>
    </row>
    <row r="24" spans="1:12" ht="12" customHeight="1" x14ac:dyDescent="0.25">
      <c r="A24" s="214">
        <f>ANASAYFA!A19</f>
        <v>16</v>
      </c>
      <c r="B24" s="214">
        <f>ANASAYFA!B18</f>
        <v>0</v>
      </c>
      <c r="C24" s="215">
        <f>ANASAYFA!C18</f>
        <v>0</v>
      </c>
      <c r="D24" s="159">
        <v>2</v>
      </c>
      <c r="E24" s="159">
        <v>2</v>
      </c>
      <c r="F24" s="159">
        <v>2</v>
      </c>
      <c r="G24" s="159">
        <v>2</v>
      </c>
      <c r="H24" s="159">
        <v>2</v>
      </c>
      <c r="I24" s="284">
        <f t="shared" si="0"/>
        <v>10</v>
      </c>
      <c r="J24" s="267">
        <f t="shared" si="1"/>
        <v>50</v>
      </c>
      <c r="L24" s="212">
        <v>20</v>
      </c>
    </row>
    <row r="25" spans="1:12" ht="12" customHeight="1" x14ac:dyDescent="0.25">
      <c r="A25" s="214">
        <f>ANASAYFA!A20</f>
        <v>17</v>
      </c>
      <c r="B25" s="214">
        <f>ANASAYFA!B19</f>
        <v>0</v>
      </c>
      <c r="C25" s="215">
        <f>ANASAYFA!C19</f>
        <v>0</v>
      </c>
      <c r="D25" s="159">
        <v>1</v>
      </c>
      <c r="E25" s="159">
        <v>1</v>
      </c>
      <c r="F25" s="159">
        <v>1</v>
      </c>
      <c r="G25" s="159">
        <v>1</v>
      </c>
      <c r="H25" s="159">
        <v>1</v>
      </c>
      <c r="I25" s="284">
        <f t="shared" si="0"/>
        <v>5</v>
      </c>
      <c r="J25" s="267">
        <f t="shared" si="1"/>
        <v>25</v>
      </c>
      <c r="L25" s="212">
        <v>20</v>
      </c>
    </row>
    <row r="26" spans="1:12" ht="12" customHeight="1" x14ac:dyDescent="0.25">
      <c r="A26" s="214">
        <f>ANASAYFA!A21</f>
        <v>18</v>
      </c>
      <c r="B26" s="214">
        <f>ANASAYFA!B20</f>
        <v>0</v>
      </c>
      <c r="C26" s="215">
        <f>ANASAYFA!C20</f>
        <v>0</v>
      </c>
      <c r="D26" s="159">
        <v>4</v>
      </c>
      <c r="E26" s="159">
        <v>4</v>
      </c>
      <c r="F26" s="159">
        <v>4</v>
      </c>
      <c r="G26" s="159">
        <v>4</v>
      </c>
      <c r="H26" s="159">
        <v>4</v>
      </c>
      <c r="I26" s="284">
        <f t="shared" si="0"/>
        <v>20</v>
      </c>
      <c r="J26" s="267">
        <f t="shared" si="1"/>
        <v>100</v>
      </c>
      <c r="L26" s="212">
        <v>20</v>
      </c>
    </row>
    <row r="27" spans="1:12" ht="12" customHeight="1" x14ac:dyDescent="0.25">
      <c r="A27" s="214">
        <f>ANASAYFA!A22</f>
        <v>19</v>
      </c>
      <c r="B27" s="214">
        <f>ANASAYFA!B21</f>
        <v>0</v>
      </c>
      <c r="C27" s="215">
        <f>ANASAYFA!C21</f>
        <v>0</v>
      </c>
      <c r="D27" s="159">
        <v>3</v>
      </c>
      <c r="E27" s="159">
        <v>3</v>
      </c>
      <c r="F27" s="159">
        <v>3</v>
      </c>
      <c r="G27" s="159">
        <v>3</v>
      </c>
      <c r="H27" s="159">
        <v>3</v>
      </c>
      <c r="I27" s="284">
        <f t="shared" si="0"/>
        <v>15</v>
      </c>
      <c r="J27" s="267">
        <f t="shared" si="1"/>
        <v>75</v>
      </c>
      <c r="L27" s="212">
        <v>20</v>
      </c>
    </row>
    <row r="28" spans="1:12" ht="12" customHeight="1" x14ac:dyDescent="0.25">
      <c r="A28" s="214">
        <f>ANASAYFA!A23</f>
        <v>20</v>
      </c>
      <c r="B28" s="214">
        <f>ANASAYFA!B22</f>
        <v>0</v>
      </c>
      <c r="C28" s="215">
        <f>ANASAYFA!C22</f>
        <v>0</v>
      </c>
      <c r="D28" s="159">
        <v>2</v>
      </c>
      <c r="E28" s="159">
        <v>2</v>
      </c>
      <c r="F28" s="159">
        <v>2</v>
      </c>
      <c r="G28" s="159">
        <v>2</v>
      </c>
      <c r="H28" s="159">
        <v>2</v>
      </c>
      <c r="I28" s="284">
        <f t="shared" si="0"/>
        <v>10</v>
      </c>
      <c r="J28" s="267">
        <f t="shared" si="1"/>
        <v>50</v>
      </c>
      <c r="L28" s="212">
        <v>20</v>
      </c>
    </row>
    <row r="29" spans="1:12" ht="12" customHeight="1" x14ac:dyDescent="0.25">
      <c r="A29" s="214">
        <f>ANASAYFA!A24</f>
        <v>21</v>
      </c>
      <c r="B29" s="214">
        <f>ANASAYFA!B23</f>
        <v>0</v>
      </c>
      <c r="C29" s="215">
        <f>ANASAYFA!C23</f>
        <v>0</v>
      </c>
      <c r="D29" s="159">
        <v>1</v>
      </c>
      <c r="E29" s="159">
        <v>1</v>
      </c>
      <c r="F29" s="159">
        <v>1</v>
      </c>
      <c r="G29" s="159">
        <v>1</v>
      </c>
      <c r="H29" s="159">
        <v>1</v>
      </c>
      <c r="I29" s="284">
        <f t="shared" si="0"/>
        <v>5</v>
      </c>
      <c r="J29" s="267">
        <f t="shared" si="1"/>
        <v>25</v>
      </c>
      <c r="L29" s="212">
        <v>20</v>
      </c>
    </row>
    <row r="30" spans="1:12" ht="12" customHeight="1" x14ac:dyDescent="0.25">
      <c r="A30" s="214">
        <f>ANASAYFA!A25</f>
        <v>22</v>
      </c>
      <c r="B30" s="214">
        <f>ANASAYFA!B24</f>
        <v>0</v>
      </c>
      <c r="C30" s="215">
        <f>ANASAYFA!C24</f>
        <v>0</v>
      </c>
      <c r="D30" s="159">
        <v>4</v>
      </c>
      <c r="E30" s="159">
        <v>4</v>
      </c>
      <c r="F30" s="159">
        <v>4</v>
      </c>
      <c r="G30" s="159">
        <v>4</v>
      </c>
      <c r="H30" s="159">
        <v>4</v>
      </c>
      <c r="I30" s="284">
        <f t="shared" si="0"/>
        <v>20</v>
      </c>
      <c r="J30" s="267">
        <f t="shared" si="1"/>
        <v>100</v>
      </c>
      <c r="L30" s="212">
        <v>20</v>
      </c>
    </row>
    <row r="31" spans="1:12" ht="12" customHeight="1" x14ac:dyDescent="0.25">
      <c r="A31" s="214">
        <f>ANASAYFA!A26</f>
        <v>23</v>
      </c>
      <c r="B31" s="214">
        <f>ANASAYFA!B25</f>
        <v>0</v>
      </c>
      <c r="C31" s="215">
        <f>ANASAYFA!C25</f>
        <v>0</v>
      </c>
      <c r="D31" s="159">
        <v>3</v>
      </c>
      <c r="E31" s="159">
        <v>3</v>
      </c>
      <c r="F31" s="159">
        <v>3</v>
      </c>
      <c r="G31" s="159">
        <v>3</v>
      </c>
      <c r="H31" s="159">
        <v>3</v>
      </c>
      <c r="I31" s="284">
        <f t="shared" si="0"/>
        <v>15</v>
      </c>
      <c r="J31" s="267">
        <f>ROUND((100*I31)/(L31),0)</f>
        <v>75</v>
      </c>
      <c r="L31" s="212">
        <v>20</v>
      </c>
    </row>
    <row r="32" spans="1:12" ht="12" customHeight="1" x14ac:dyDescent="0.25">
      <c r="A32" s="214">
        <f>ANASAYFA!A27</f>
        <v>24</v>
      </c>
      <c r="B32" s="214">
        <f>ANASAYFA!B26</f>
        <v>0</v>
      </c>
      <c r="C32" s="215">
        <f>ANASAYFA!C26</f>
        <v>0</v>
      </c>
      <c r="D32" s="159">
        <v>2</v>
      </c>
      <c r="E32" s="159">
        <v>2</v>
      </c>
      <c r="F32" s="159">
        <v>2</v>
      </c>
      <c r="G32" s="159">
        <v>2</v>
      </c>
      <c r="H32" s="159">
        <v>2</v>
      </c>
      <c r="I32" s="284">
        <f t="shared" si="0"/>
        <v>10</v>
      </c>
      <c r="J32" s="267">
        <f t="shared" si="1"/>
        <v>50</v>
      </c>
      <c r="L32" s="212">
        <v>20</v>
      </c>
    </row>
    <row r="33" spans="1:10" ht="15" customHeight="1" x14ac:dyDescent="0.25">
      <c r="A33" s="121"/>
      <c r="B33" s="109"/>
      <c r="C33" s="110"/>
      <c r="D33" s="160"/>
      <c r="E33" s="160"/>
      <c r="F33" s="160"/>
      <c r="G33" s="156"/>
      <c r="H33" s="156"/>
      <c r="I33" s="157"/>
      <c r="J33" s="156"/>
    </row>
    <row r="34" spans="1:10" ht="15" customHeight="1" x14ac:dyDescent="0.25">
      <c r="D34" s="158"/>
      <c r="E34" s="158"/>
      <c r="F34" s="158"/>
      <c r="G34" s="158"/>
      <c r="H34" s="158"/>
      <c r="I34" s="512">
        <f>ANASAYFA!J25</f>
        <v>0</v>
      </c>
      <c r="J34" s="512"/>
    </row>
    <row r="35" spans="1:10" ht="15" customHeight="1" x14ac:dyDescent="0.25">
      <c r="D35" s="158"/>
      <c r="E35" s="158"/>
      <c r="F35" s="158"/>
      <c r="G35" s="158"/>
      <c r="H35" s="158"/>
      <c r="I35" s="512">
        <f>ANASAYFA!J26</f>
        <v>0</v>
      </c>
      <c r="J35" s="512"/>
    </row>
  </sheetData>
  <protectedRanges>
    <protectedRange sqref="A10:C10 B11:C33" name="Aralık1_1"/>
  </protectedRanges>
  <mergeCells count="12">
    <mergeCell ref="J3:J9"/>
    <mergeCell ref="C3:C9"/>
    <mergeCell ref="I34:J34"/>
    <mergeCell ref="I35:J35"/>
    <mergeCell ref="A1:J1"/>
    <mergeCell ref="D3:D9"/>
    <mergeCell ref="E3:E9"/>
    <mergeCell ref="F3:F9"/>
    <mergeCell ref="G3:G9"/>
    <mergeCell ref="H3:H9"/>
    <mergeCell ref="A2:J2"/>
    <mergeCell ref="I3:I9"/>
  </mergeCells>
  <dataValidations xWindow="792" yWindow="355" count="1">
    <dataValidation allowBlank="1" showInputMessage="1" showErrorMessage="1" promptTitle="DİKKAT!" prompt="SEÇTİĞİNİZ HÜCREYE VERİ GİRİŞİ YAPMAYINIZ. AKSİ TAKTİRDE PROGRAM ÇALIŞMAZ." sqref="A1:C32 D1:H3 I1:J35" xr:uid="{00000000-0002-0000-1C00-000000000000}"/>
  </dataValidations>
  <printOptions horizontalCentered="1"/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P38"/>
  <sheetViews>
    <sheetView zoomScale="85" zoomScaleNormal="85" workbookViewId="0">
      <pane xSplit="3" ySplit="8" topLeftCell="G12" activePane="bottomRight" state="frozen"/>
      <selection pane="topRight" activeCell="D1" sqref="D1"/>
      <selection pane="bottomLeft" activeCell="A9" sqref="A9"/>
      <selection pane="bottomRight" activeCell="G10" sqref="G10"/>
    </sheetView>
  </sheetViews>
  <sheetFormatPr defaultColWidth="9.140625" defaultRowHeight="15.75" x14ac:dyDescent="0.25"/>
  <cols>
    <col min="1" max="1" width="4.7109375" style="17" customWidth="1"/>
    <col min="2" max="2" width="6.42578125" style="17" customWidth="1"/>
    <col min="3" max="3" width="27.7109375" style="17" customWidth="1"/>
    <col min="4" max="12" width="4.28515625" style="17" customWidth="1"/>
    <col min="13" max="38" width="4.28515625" style="1" customWidth="1"/>
    <col min="39" max="39" width="5.7109375" style="27" customWidth="1"/>
    <col min="40" max="40" width="13.7109375" style="3" customWidth="1"/>
    <col min="41" max="41" width="5.7109375" style="1" customWidth="1"/>
    <col min="42" max="44" width="7.7109375" style="1" customWidth="1"/>
    <col min="45" max="16384" width="9.140625" style="1"/>
  </cols>
  <sheetData>
    <row r="1" spans="1:42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3"/>
    </row>
    <row r="2" spans="1:42" ht="20.100000000000001" customHeight="1" x14ac:dyDescent="0.25">
      <c r="A2" s="371" t="s">
        <v>73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3"/>
    </row>
    <row r="3" spans="1:42" ht="34.15" customHeight="1" x14ac:dyDescent="0.25">
      <c r="A3" s="18"/>
      <c r="B3" s="19"/>
      <c r="C3" s="374"/>
      <c r="D3" s="353" t="s">
        <v>182</v>
      </c>
      <c r="E3" s="353" t="s">
        <v>179</v>
      </c>
      <c r="F3" s="353" t="s">
        <v>180</v>
      </c>
      <c r="G3" s="353" t="s">
        <v>184</v>
      </c>
      <c r="H3" s="353" t="s">
        <v>183</v>
      </c>
      <c r="I3" s="353" t="s">
        <v>181</v>
      </c>
      <c r="J3" s="350" t="s">
        <v>185</v>
      </c>
      <c r="K3" s="350" t="s">
        <v>186</v>
      </c>
      <c r="L3" s="350" t="s">
        <v>188</v>
      </c>
      <c r="M3" s="350" t="s">
        <v>189</v>
      </c>
      <c r="N3" s="350" t="s">
        <v>190</v>
      </c>
      <c r="O3" s="354" t="s">
        <v>203</v>
      </c>
      <c r="P3" s="354" t="s">
        <v>204</v>
      </c>
      <c r="Q3" s="354" t="s">
        <v>205</v>
      </c>
      <c r="R3" s="354" t="s">
        <v>206</v>
      </c>
      <c r="S3" s="354" t="s">
        <v>207</v>
      </c>
      <c r="T3" s="354" t="s">
        <v>208</v>
      </c>
      <c r="U3" s="354" t="s">
        <v>212</v>
      </c>
      <c r="V3" s="354" t="s">
        <v>213</v>
      </c>
      <c r="W3" s="354" t="s">
        <v>217</v>
      </c>
      <c r="X3" s="354" t="s">
        <v>218</v>
      </c>
      <c r="Y3" s="354" t="s">
        <v>219</v>
      </c>
      <c r="Z3" s="354" t="s">
        <v>221</v>
      </c>
      <c r="AA3" s="354" t="s">
        <v>222</v>
      </c>
      <c r="AB3" s="354" t="s">
        <v>224</v>
      </c>
      <c r="AC3" s="354" t="s">
        <v>229</v>
      </c>
      <c r="AD3" s="354" t="s">
        <v>236</v>
      </c>
      <c r="AE3" s="354" t="s">
        <v>238</v>
      </c>
      <c r="AF3" s="350" t="s">
        <v>242</v>
      </c>
      <c r="AG3" s="350" t="s">
        <v>243</v>
      </c>
      <c r="AH3" s="350" t="s">
        <v>248</v>
      </c>
      <c r="AI3" s="360" t="s">
        <v>249</v>
      </c>
      <c r="AJ3" s="360" t="s">
        <v>251</v>
      </c>
      <c r="AK3" s="360" t="s">
        <v>259</v>
      </c>
      <c r="AL3" s="360" t="s">
        <v>261</v>
      </c>
      <c r="AM3" s="359" t="s">
        <v>551</v>
      </c>
      <c r="AN3" s="359" t="s">
        <v>552</v>
      </c>
    </row>
    <row r="4" spans="1:42" ht="34.15" customHeight="1" x14ac:dyDescent="0.25">
      <c r="A4" s="20"/>
      <c r="B4" s="21"/>
      <c r="C4" s="375"/>
      <c r="D4" s="353"/>
      <c r="E4" s="353"/>
      <c r="F4" s="353"/>
      <c r="G4" s="353"/>
      <c r="H4" s="353"/>
      <c r="I4" s="353"/>
      <c r="J4" s="351"/>
      <c r="K4" s="351"/>
      <c r="L4" s="351"/>
      <c r="M4" s="351"/>
      <c r="N4" s="351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1"/>
      <c r="AG4" s="351"/>
      <c r="AH4" s="351"/>
      <c r="AI4" s="360"/>
      <c r="AJ4" s="360"/>
      <c r="AK4" s="360"/>
      <c r="AL4" s="360"/>
      <c r="AM4" s="359"/>
      <c r="AN4" s="359"/>
    </row>
    <row r="5" spans="1:42" ht="34.15" customHeight="1" x14ac:dyDescent="0.25">
      <c r="A5" s="20"/>
      <c r="B5" s="21"/>
      <c r="C5" s="375"/>
      <c r="D5" s="353"/>
      <c r="E5" s="353"/>
      <c r="F5" s="353"/>
      <c r="G5" s="353"/>
      <c r="H5" s="353"/>
      <c r="I5" s="353"/>
      <c r="J5" s="351"/>
      <c r="K5" s="351"/>
      <c r="L5" s="351"/>
      <c r="M5" s="351"/>
      <c r="N5" s="351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1"/>
      <c r="AG5" s="351"/>
      <c r="AH5" s="351"/>
      <c r="AI5" s="360"/>
      <c r="AJ5" s="360"/>
      <c r="AK5" s="360"/>
      <c r="AL5" s="360"/>
      <c r="AM5" s="359"/>
      <c r="AN5" s="359"/>
    </row>
    <row r="6" spans="1:42" ht="34.15" customHeight="1" x14ac:dyDescent="0.25">
      <c r="A6" s="20"/>
      <c r="B6" s="21"/>
      <c r="C6" s="375"/>
      <c r="D6" s="353"/>
      <c r="E6" s="353"/>
      <c r="F6" s="353"/>
      <c r="G6" s="353"/>
      <c r="H6" s="353"/>
      <c r="I6" s="353"/>
      <c r="J6" s="351"/>
      <c r="K6" s="351"/>
      <c r="L6" s="351"/>
      <c r="M6" s="351"/>
      <c r="N6" s="351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1"/>
      <c r="AG6" s="351"/>
      <c r="AH6" s="351"/>
      <c r="AI6" s="360"/>
      <c r="AJ6" s="360"/>
      <c r="AK6" s="360"/>
      <c r="AL6" s="360"/>
      <c r="AM6" s="359"/>
      <c r="AN6" s="359"/>
    </row>
    <row r="7" spans="1:42" ht="34.15" customHeight="1" x14ac:dyDescent="0.25">
      <c r="A7" s="20"/>
      <c r="B7" s="21"/>
      <c r="C7" s="376"/>
      <c r="D7" s="353"/>
      <c r="E7" s="353"/>
      <c r="F7" s="353"/>
      <c r="G7" s="353"/>
      <c r="H7" s="353"/>
      <c r="I7" s="353"/>
      <c r="J7" s="352"/>
      <c r="K7" s="352"/>
      <c r="L7" s="352"/>
      <c r="M7" s="352"/>
      <c r="N7" s="352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2"/>
      <c r="AG7" s="352"/>
      <c r="AH7" s="352"/>
      <c r="AI7" s="360"/>
      <c r="AJ7" s="360"/>
      <c r="AK7" s="360"/>
      <c r="AL7" s="360"/>
      <c r="AM7" s="359"/>
      <c r="AN7" s="359"/>
    </row>
    <row r="8" spans="1:42" ht="13.15" customHeight="1" x14ac:dyDescent="0.25">
      <c r="A8" s="20"/>
      <c r="B8" s="21"/>
      <c r="C8" s="163"/>
      <c r="D8" s="367" t="s">
        <v>187</v>
      </c>
      <c r="E8" s="368"/>
      <c r="F8" s="368"/>
      <c r="G8" s="368"/>
      <c r="H8" s="368"/>
      <c r="I8" s="368"/>
      <c r="J8" s="369" t="s">
        <v>191</v>
      </c>
      <c r="K8" s="369"/>
      <c r="L8" s="369"/>
      <c r="M8" s="369"/>
      <c r="N8" s="370"/>
      <c r="O8" s="361" t="s">
        <v>201</v>
      </c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3"/>
      <c r="AF8" s="364" t="s">
        <v>239</v>
      </c>
      <c r="AG8" s="365"/>
      <c r="AH8" s="365"/>
      <c r="AI8" s="365"/>
      <c r="AJ8" s="365"/>
      <c r="AK8" s="365"/>
      <c r="AL8" s="366"/>
      <c r="AM8" s="164"/>
      <c r="AN8" s="164"/>
    </row>
    <row r="9" spans="1:42" ht="15" customHeight="1" x14ac:dyDescent="0.25">
      <c r="A9" s="214">
        <f>ANASAYFA!A4</f>
        <v>1</v>
      </c>
      <c r="B9" s="214">
        <f>ANASAYFA!B4</f>
        <v>0</v>
      </c>
      <c r="C9" s="215">
        <f>ANASAYFA!C4</f>
        <v>0</v>
      </c>
      <c r="D9" s="172">
        <v>4</v>
      </c>
      <c r="E9" s="172">
        <v>4</v>
      </c>
      <c r="F9" s="172">
        <v>4</v>
      </c>
      <c r="G9" s="172">
        <v>4</v>
      </c>
      <c r="H9" s="172">
        <v>4</v>
      </c>
      <c r="I9" s="172">
        <v>4</v>
      </c>
      <c r="J9" s="172">
        <v>4</v>
      </c>
      <c r="K9" s="172">
        <v>4</v>
      </c>
      <c r="L9" s="172">
        <v>4</v>
      </c>
      <c r="M9" s="172">
        <v>4</v>
      </c>
      <c r="N9" s="172">
        <v>4</v>
      </c>
      <c r="O9" s="172">
        <v>4</v>
      </c>
      <c r="P9" s="172">
        <v>4</v>
      </c>
      <c r="Q9" s="172">
        <v>4</v>
      </c>
      <c r="R9" s="172">
        <v>4</v>
      </c>
      <c r="S9" s="172">
        <v>4</v>
      </c>
      <c r="T9" s="172">
        <v>4</v>
      </c>
      <c r="U9" s="172">
        <v>4</v>
      </c>
      <c r="V9" s="172">
        <v>4</v>
      </c>
      <c r="W9" s="172">
        <v>4</v>
      </c>
      <c r="X9" s="172">
        <v>4</v>
      </c>
      <c r="Y9" s="172">
        <v>4</v>
      </c>
      <c r="Z9" s="172">
        <v>4</v>
      </c>
      <c r="AA9" s="172">
        <v>4</v>
      </c>
      <c r="AB9" s="172">
        <v>4</v>
      </c>
      <c r="AC9" s="172">
        <v>4</v>
      </c>
      <c r="AD9" s="172">
        <v>4</v>
      </c>
      <c r="AE9" s="172">
        <v>4</v>
      </c>
      <c r="AF9" s="172">
        <v>4</v>
      </c>
      <c r="AG9" s="172">
        <v>4</v>
      </c>
      <c r="AH9" s="172">
        <v>4</v>
      </c>
      <c r="AI9" s="172">
        <v>4</v>
      </c>
      <c r="AJ9" s="172">
        <v>4</v>
      </c>
      <c r="AK9" s="172">
        <v>4</v>
      </c>
      <c r="AL9" s="172">
        <v>4</v>
      </c>
      <c r="AM9" s="283">
        <f>SUM(D9:AL9)</f>
        <v>140</v>
      </c>
      <c r="AN9" s="271">
        <f>ROUND((100*AM9)/(AP9),0)</f>
        <v>100</v>
      </c>
      <c r="AO9" s="4"/>
      <c r="AP9" s="212">
        <v>140</v>
      </c>
    </row>
    <row r="10" spans="1:42" ht="15" customHeight="1" x14ac:dyDescent="0.25">
      <c r="A10" s="214">
        <f>ANASAYFA!A5</f>
        <v>2</v>
      </c>
      <c r="B10" s="214">
        <f>ANASAYFA!B5</f>
        <v>0</v>
      </c>
      <c r="C10" s="215">
        <f>ANASAYFA!C5</f>
        <v>0</v>
      </c>
      <c r="D10" s="172">
        <v>3</v>
      </c>
      <c r="E10" s="172">
        <v>3</v>
      </c>
      <c r="F10" s="172">
        <v>3</v>
      </c>
      <c r="G10" s="172">
        <v>3</v>
      </c>
      <c r="H10" s="172">
        <v>3</v>
      </c>
      <c r="I10" s="172">
        <v>3</v>
      </c>
      <c r="J10" s="172">
        <v>3</v>
      </c>
      <c r="K10" s="172">
        <v>3</v>
      </c>
      <c r="L10" s="172">
        <v>3</v>
      </c>
      <c r="M10" s="172">
        <v>3</v>
      </c>
      <c r="N10" s="172">
        <v>3</v>
      </c>
      <c r="O10" s="172">
        <v>3</v>
      </c>
      <c r="P10" s="172">
        <v>3</v>
      </c>
      <c r="Q10" s="172">
        <v>3</v>
      </c>
      <c r="R10" s="172">
        <v>3</v>
      </c>
      <c r="S10" s="172">
        <v>3</v>
      </c>
      <c r="T10" s="172">
        <v>3</v>
      </c>
      <c r="U10" s="172">
        <v>3</v>
      </c>
      <c r="V10" s="172">
        <v>3</v>
      </c>
      <c r="W10" s="172">
        <v>3</v>
      </c>
      <c r="X10" s="172">
        <v>3</v>
      </c>
      <c r="Y10" s="172">
        <v>3</v>
      </c>
      <c r="Z10" s="172">
        <v>3</v>
      </c>
      <c r="AA10" s="172">
        <v>3</v>
      </c>
      <c r="AB10" s="172">
        <v>3</v>
      </c>
      <c r="AC10" s="172">
        <v>3</v>
      </c>
      <c r="AD10" s="172">
        <v>3</v>
      </c>
      <c r="AE10" s="172">
        <v>3</v>
      </c>
      <c r="AF10" s="172">
        <v>3</v>
      </c>
      <c r="AG10" s="172">
        <v>3</v>
      </c>
      <c r="AH10" s="172">
        <v>3</v>
      </c>
      <c r="AI10" s="172">
        <v>3</v>
      </c>
      <c r="AJ10" s="172">
        <v>3</v>
      </c>
      <c r="AK10" s="172">
        <v>3</v>
      </c>
      <c r="AL10" s="172">
        <v>3</v>
      </c>
      <c r="AM10" s="283">
        <f t="shared" ref="AM10:AM31" si="0">SUM(D10:AL10)</f>
        <v>105</v>
      </c>
      <c r="AN10" s="271">
        <f t="shared" ref="AN10:AN31" si="1">ROUND((100*AM10)/(AP10),0)</f>
        <v>75</v>
      </c>
      <c r="AO10" s="4"/>
      <c r="AP10" s="212">
        <v>140</v>
      </c>
    </row>
    <row r="11" spans="1:42" ht="15" customHeight="1" x14ac:dyDescent="0.25">
      <c r="A11" s="214">
        <f>ANASAYFA!A6</f>
        <v>3</v>
      </c>
      <c r="B11" s="214">
        <f>ANASAYFA!B6</f>
        <v>0</v>
      </c>
      <c r="C11" s="215">
        <f>ANASAYFA!C6</f>
        <v>0</v>
      </c>
      <c r="D11" s="172">
        <v>2</v>
      </c>
      <c r="E11" s="172">
        <v>2</v>
      </c>
      <c r="F11" s="172">
        <v>2</v>
      </c>
      <c r="G11" s="172">
        <v>2</v>
      </c>
      <c r="H11" s="172">
        <v>2</v>
      </c>
      <c r="I11" s="172">
        <v>2</v>
      </c>
      <c r="J11" s="172">
        <v>2</v>
      </c>
      <c r="K11" s="172">
        <v>2</v>
      </c>
      <c r="L11" s="172">
        <v>2</v>
      </c>
      <c r="M11" s="172">
        <v>2</v>
      </c>
      <c r="N11" s="172">
        <v>2</v>
      </c>
      <c r="O11" s="172">
        <v>2</v>
      </c>
      <c r="P11" s="172">
        <v>2</v>
      </c>
      <c r="Q11" s="172">
        <v>2</v>
      </c>
      <c r="R11" s="172">
        <v>2</v>
      </c>
      <c r="S11" s="172">
        <v>2</v>
      </c>
      <c r="T11" s="172">
        <v>2</v>
      </c>
      <c r="U11" s="172">
        <v>2</v>
      </c>
      <c r="V11" s="172">
        <v>2</v>
      </c>
      <c r="W11" s="172">
        <v>2</v>
      </c>
      <c r="X11" s="172">
        <v>2</v>
      </c>
      <c r="Y11" s="172">
        <v>2</v>
      </c>
      <c r="Z11" s="172">
        <v>2</v>
      </c>
      <c r="AA11" s="172">
        <v>2</v>
      </c>
      <c r="AB11" s="172">
        <v>2</v>
      </c>
      <c r="AC11" s="172">
        <v>2</v>
      </c>
      <c r="AD11" s="172">
        <v>2</v>
      </c>
      <c r="AE11" s="172">
        <v>2</v>
      </c>
      <c r="AF11" s="172">
        <v>2</v>
      </c>
      <c r="AG11" s="172">
        <v>2</v>
      </c>
      <c r="AH11" s="172">
        <v>2</v>
      </c>
      <c r="AI11" s="172">
        <v>2</v>
      </c>
      <c r="AJ11" s="172">
        <v>2</v>
      </c>
      <c r="AK11" s="172">
        <v>2</v>
      </c>
      <c r="AL11" s="172">
        <v>2</v>
      </c>
      <c r="AM11" s="283">
        <f t="shared" si="0"/>
        <v>70</v>
      </c>
      <c r="AN11" s="271">
        <f t="shared" si="1"/>
        <v>50</v>
      </c>
      <c r="AO11" s="4"/>
      <c r="AP11" s="212">
        <v>140</v>
      </c>
    </row>
    <row r="12" spans="1:42" ht="15" customHeight="1" x14ac:dyDescent="0.25">
      <c r="A12" s="214">
        <f>ANASAYFA!A7</f>
        <v>4</v>
      </c>
      <c r="B12" s="214">
        <f>ANASAYFA!B7</f>
        <v>0</v>
      </c>
      <c r="C12" s="215">
        <f>ANASAYFA!C7</f>
        <v>0</v>
      </c>
      <c r="D12" s="172">
        <v>1</v>
      </c>
      <c r="E12" s="172">
        <v>1</v>
      </c>
      <c r="F12" s="172">
        <v>1</v>
      </c>
      <c r="G12" s="172">
        <v>1</v>
      </c>
      <c r="H12" s="172">
        <v>1</v>
      </c>
      <c r="I12" s="172">
        <v>1</v>
      </c>
      <c r="J12" s="172">
        <v>1</v>
      </c>
      <c r="K12" s="172">
        <v>1</v>
      </c>
      <c r="L12" s="172">
        <v>1</v>
      </c>
      <c r="M12" s="172">
        <v>1</v>
      </c>
      <c r="N12" s="172">
        <v>1</v>
      </c>
      <c r="O12" s="172">
        <v>1</v>
      </c>
      <c r="P12" s="172">
        <v>1</v>
      </c>
      <c r="Q12" s="172">
        <v>1</v>
      </c>
      <c r="R12" s="172">
        <v>1</v>
      </c>
      <c r="S12" s="172">
        <v>1</v>
      </c>
      <c r="T12" s="172">
        <v>1</v>
      </c>
      <c r="U12" s="172">
        <v>1</v>
      </c>
      <c r="V12" s="172">
        <v>1</v>
      </c>
      <c r="W12" s="172">
        <v>1</v>
      </c>
      <c r="X12" s="172">
        <v>1</v>
      </c>
      <c r="Y12" s="172">
        <v>1</v>
      </c>
      <c r="Z12" s="172">
        <v>1</v>
      </c>
      <c r="AA12" s="172">
        <v>1</v>
      </c>
      <c r="AB12" s="172">
        <v>1</v>
      </c>
      <c r="AC12" s="172">
        <v>1</v>
      </c>
      <c r="AD12" s="172">
        <v>1</v>
      </c>
      <c r="AE12" s="172">
        <v>1</v>
      </c>
      <c r="AF12" s="172">
        <v>1</v>
      </c>
      <c r="AG12" s="172">
        <v>1</v>
      </c>
      <c r="AH12" s="172">
        <v>1</v>
      </c>
      <c r="AI12" s="172">
        <v>1</v>
      </c>
      <c r="AJ12" s="172">
        <v>1</v>
      </c>
      <c r="AK12" s="172">
        <v>1</v>
      </c>
      <c r="AL12" s="172">
        <v>1</v>
      </c>
      <c r="AM12" s="283">
        <f t="shared" si="0"/>
        <v>35</v>
      </c>
      <c r="AN12" s="271">
        <f t="shared" si="1"/>
        <v>25</v>
      </c>
      <c r="AO12" s="4"/>
      <c r="AP12" s="212">
        <v>140</v>
      </c>
    </row>
    <row r="13" spans="1:42" ht="15" customHeight="1" x14ac:dyDescent="0.25">
      <c r="A13" s="214">
        <f>ANASAYFA!A8</f>
        <v>5</v>
      </c>
      <c r="B13" s="214">
        <f>ANASAYFA!B8</f>
        <v>0</v>
      </c>
      <c r="C13" s="215">
        <f>ANASAYFA!C8</f>
        <v>0</v>
      </c>
      <c r="D13" s="172">
        <v>4</v>
      </c>
      <c r="E13" s="172">
        <v>4</v>
      </c>
      <c r="F13" s="172">
        <v>4</v>
      </c>
      <c r="G13" s="172">
        <v>4</v>
      </c>
      <c r="H13" s="172">
        <v>4</v>
      </c>
      <c r="I13" s="172">
        <v>4</v>
      </c>
      <c r="J13" s="172">
        <v>4</v>
      </c>
      <c r="K13" s="172">
        <v>4</v>
      </c>
      <c r="L13" s="172">
        <v>4</v>
      </c>
      <c r="M13" s="172">
        <v>4</v>
      </c>
      <c r="N13" s="172">
        <v>4</v>
      </c>
      <c r="O13" s="172">
        <v>4</v>
      </c>
      <c r="P13" s="172">
        <v>4</v>
      </c>
      <c r="Q13" s="172">
        <v>4</v>
      </c>
      <c r="R13" s="172">
        <v>4</v>
      </c>
      <c r="S13" s="172">
        <v>4</v>
      </c>
      <c r="T13" s="172">
        <v>4</v>
      </c>
      <c r="U13" s="172">
        <v>4</v>
      </c>
      <c r="V13" s="172">
        <v>4</v>
      </c>
      <c r="W13" s="172">
        <v>4</v>
      </c>
      <c r="X13" s="172">
        <v>4</v>
      </c>
      <c r="Y13" s="172">
        <v>4</v>
      </c>
      <c r="Z13" s="172">
        <v>4</v>
      </c>
      <c r="AA13" s="172">
        <v>4</v>
      </c>
      <c r="AB13" s="172">
        <v>4</v>
      </c>
      <c r="AC13" s="172">
        <v>4</v>
      </c>
      <c r="AD13" s="172">
        <v>4</v>
      </c>
      <c r="AE13" s="172">
        <v>4</v>
      </c>
      <c r="AF13" s="172">
        <v>4</v>
      </c>
      <c r="AG13" s="172">
        <v>4</v>
      </c>
      <c r="AH13" s="172">
        <v>4</v>
      </c>
      <c r="AI13" s="172">
        <v>4</v>
      </c>
      <c r="AJ13" s="172">
        <v>4</v>
      </c>
      <c r="AK13" s="172">
        <v>4</v>
      </c>
      <c r="AL13" s="172">
        <v>4</v>
      </c>
      <c r="AM13" s="283">
        <f t="shared" si="0"/>
        <v>140</v>
      </c>
      <c r="AN13" s="271">
        <f t="shared" si="1"/>
        <v>100</v>
      </c>
      <c r="AO13" s="4"/>
      <c r="AP13" s="212">
        <v>140</v>
      </c>
    </row>
    <row r="14" spans="1:42" ht="15" customHeight="1" x14ac:dyDescent="0.25">
      <c r="A14" s="214">
        <f>ANASAYFA!A9</f>
        <v>6</v>
      </c>
      <c r="B14" s="214">
        <f>ANASAYFA!B9</f>
        <v>0</v>
      </c>
      <c r="C14" s="215">
        <f>ANASAYFA!C9</f>
        <v>0</v>
      </c>
      <c r="D14" s="172">
        <v>3</v>
      </c>
      <c r="E14" s="172">
        <v>3</v>
      </c>
      <c r="F14" s="172">
        <v>3</v>
      </c>
      <c r="G14" s="172">
        <v>3</v>
      </c>
      <c r="H14" s="172">
        <v>3</v>
      </c>
      <c r="I14" s="172">
        <v>3</v>
      </c>
      <c r="J14" s="172">
        <v>3</v>
      </c>
      <c r="K14" s="172">
        <v>3</v>
      </c>
      <c r="L14" s="172">
        <v>3</v>
      </c>
      <c r="M14" s="172">
        <v>3</v>
      </c>
      <c r="N14" s="172">
        <v>3</v>
      </c>
      <c r="O14" s="172">
        <v>3</v>
      </c>
      <c r="P14" s="172">
        <v>3</v>
      </c>
      <c r="Q14" s="172">
        <v>3</v>
      </c>
      <c r="R14" s="172">
        <v>3</v>
      </c>
      <c r="S14" s="172">
        <v>3</v>
      </c>
      <c r="T14" s="172">
        <v>3</v>
      </c>
      <c r="U14" s="172">
        <v>3</v>
      </c>
      <c r="V14" s="172">
        <v>3</v>
      </c>
      <c r="W14" s="172">
        <v>3</v>
      </c>
      <c r="X14" s="172">
        <v>3</v>
      </c>
      <c r="Y14" s="172">
        <v>3</v>
      </c>
      <c r="Z14" s="172">
        <v>3</v>
      </c>
      <c r="AA14" s="172">
        <v>3</v>
      </c>
      <c r="AB14" s="172">
        <v>3</v>
      </c>
      <c r="AC14" s="172">
        <v>3</v>
      </c>
      <c r="AD14" s="172">
        <v>3</v>
      </c>
      <c r="AE14" s="172">
        <v>3</v>
      </c>
      <c r="AF14" s="172">
        <v>3</v>
      </c>
      <c r="AG14" s="172">
        <v>3</v>
      </c>
      <c r="AH14" s="172">
        <v>3</v>
      </c>
      <c r="AI14" s="172">
        <v>3</v>
      </c>
      <c r="AJ14" s="172">
        <v>3</v>
      </c>
      <c r="AK14" s="172">
        <v>3</v>
      </c>
      <c r="AL14" s="172">
        <v>3</v>
      </c>
      <c r="AM14" s="283">
        <f t="shared" si="0"/>
        <v>105</v>
      </c>
      <c r="AN14" s="271">
        <f t="shared" si="1"/>
        <v>75</v>
      </c>
      <c r="AO14" s="4"/>
      <c r="AP14" s="212">
        <v>140</v>
      </c>
    </row>
    <row r="15" spans="1:42" ht="15" customHeight="1" x14ac:dyDescent="0.25">
      <c r="A15" s="214">
        <f>ANASAYFA!A10</f>
        <v>7</v>
      </c>
      <c r="B15" s="214">
        <f>ANASAYFA!B10</f>
        <v>0</v>
      </c>
      <c r="C15" s="216">
        <f>ANASAYFA!C10</f>
        <v>0</v>
      </c>
      <c r="D15" s="172">
        <v>2</v>
      </c>
      <c r="E15" s="172">
        <v>2</v>
      </c>
      <c r="F15" s="172">
        <v>2</v>
      </c>
      <c r="G15" s="172">
        <v>2</v>
      </c>
      <c r="H15" s="172">
        <v>2</v>
      </c>
      <c r="I15" s="172">
        <v>2</v>
      </c>
      <c r="J15" s="172">
        <v>2</v>
      </c>
      <c r="K15" s="172">
        <v>2</v>
      </c>
      <c r="L15" s="172">
        <v>2</v>
      </c>
      <c r="M15" s="172">
        <v>2</v>
      </c>
      <c r="N15" s="172">
        <v>2</v>
      </c>
      <c r="O15" s="172">
        <v>2</v>
      </c>
      <c r="P15" s="172">
        <v>2</v>
      </c>
      <c r="Q15" s="172">
        <v>2</v>
      </c>
      <c r="R15" s="172">
        <v>2</v>
      </c>
      <c r="S15" s="172">
        <v>2</v>
      </c>
      <c r="T15" s="172">
        <v>2</v>
      </c>
      <c r="U15" s="172">
        <v>2</v>
      </c>
      <c r="V15" s="172">
        <v>2</v>
      </c>
      <c r="W15" s="172">
        <v>2</v>
      </c>
      <c r="X15" s="172">
        <v>2</v>
      </c>
      <c r="Y15" s="172">
        <v>2</v>
      </c>
      <c r="Z15" s="172">
        <v>2</v>
      </c>
      <c r="AA15" s="172">
        <v>2</v>
      </c>
      <c r="AB15" s="172">
        <v>2</v>
      </c>
      <c r="AC15" s="172">
        <v>2</v>
      </c>
      <c r="AD15" s="172">
        <v>2</v>
      </c>
      <c r="AE15" s="172">
        <v>2</v>
      </c>
      <c r="AF15" s="172">
        <v>2</v>
      </c>
      <c r="AG15" s="172">
        <v>2</v>
      </c>
      <c r="AH15" s="172">
        <v>2</v>
      </c>
      <c r="AI15" s="172">
        <v>2</v>
      </c>
      <c r="AJ15" s="172">
        <v>2</v>
      </c>
      <c r="AK15" s="172">
        <v>2</v>
      </c>
      <c r="AL15" s="172">
        <v>2</v>
      </c>
      <c r="AM15" s="283">
        <f t="shared" si="0"/>
        <v>70</v>
      </c>
      <c r="AN15" s="271">
        <f t="shared" si="1"/>
        <v>50</v>
      </c>
      <c r="AO15" s="4"/>
      <c r="AP15" s="212">
        <v>140</v>
      </c>
    </row>
    <row r="16" spans="1:42" ht="15" customHeight="1" x14ac:dyDescent="0.25">
      <c r="A16" s="214">
        <f>ANASAYFA!A11</f>
        <v>8</v>
      </c>
      <c r="B16" s="214">
        <f>ANASAYFA!B11</f>
        <v>0</v>
      </c>
      <c r="C16" s="215">
        <f>ANASAYFA!C11</f>
        <v>0</v>
      </c>
      <c r="D16" s="172">
        <v>1</v>
      </c>
      <c r="E16" s="172">
        <v>1</v>
      </c>
      <c r="F16" s="172">
        <v>1</v>
      </c>
      <c r="G16" s="172">
        <v>1</v>
      </c>
      <c r="H16" s="172">
        <v>1</v>
      </c>
      <c r="I16" s="172">
        <v>1</v>
      </c>
      <c r="J16" s="172">
        <v>1</v>
      </c>
      <c r="K16" s="172">
        <v>1</v>
      </c>
      <c r="L16" s="172">
        <v>1</v>
      </c>
      <c r="M16" s="172">
        <v>1</v>
      </c>
      <c r="N16" s="172">
        <v>1</v>
      </c>
      <c r="O16" s="172">
        <v>1</v>
      </c>
      <c r="P16" s="172">
        <v>1</v>
      </c>
      <c r="Q16" s="172">
        <v>1</v>
      </c>
      <c r="R16" s="172">
        <v>1</v>
      </c>
      <c r="S16" s="172">
        <v>1</v>
      </c>
      <c r="T16" s="172">
        <v>1</v>
      </c>
      <c r="U16" s="172">
        <v>1</v>
      </c>
      <c r="V16" s="172">
        <v>1</v>
      </c>
      <c r="W16" s="172">
        <v>1</v>
      </c>
      <c r="X16" s="172">
        <v>1</v>
      </c>
      <c r="Y16" s="172">
        <v>1</v>
      </c>
      <c r="Z16" s="172">
        <v>1</v>
      </c>
      <c r="AA16" s="172">
        <v>1</v>
      </c>
      <c r="AB16" s="172">
        <v>1</v>
      </c>
      <c r="AC16" s="172">
        <v>1</v>
      </c>
      <c r="AD16" s="172">
        <v>1</v>
      </c>
      <c r="AE16" s="172">
        <v>1</v>
      </c>
      <c r="AF16" s="172">
        <v>1</v>
      </c>
      <c r="AG16" s="172">
        <v>1</v>
      </c>
      <c r="AH16" s="172">
        <v>1</v>
      </c>
      <c r="AI16" s="172">
        <v>1</v>
      </c>
      <c r="AJ16" s="172">
        <v>1</v>
      </c>
      <c r="AK16" s="172">
        <v>1</v>
      </c>
      <c r="AL16" s="172">
        <v>1</v>
      </c>
      <c r="AM16" s="283">
        <f t="shared" si="0"/>
        <v>35</v>
      </c>
      <c r="AN16" s="271">
        <f t="shared" si="1"/>
        <v>25</v>
      </c>
      <c r="AO16" s="4"/>
      <c r="AP16" s="212">
        <v>140</v>
      </c>
    </row>
    <row r="17" spans="1:42" ht="15" customHeight="1" x14ac:dyDescent="0.25">
      <c r="A17" s="214">
        <f>ANASAYFA!A12</f>
        <v>9</v>
      </c>
      <c r="B17" s="214">
        <f>ANASAYFA!B12</f>
        <v>0</v>
      </c>
      <c r="C17" s="215">
        <f>ANASAYFA!C12</f>
        <v>0</v>
      </c>
      <c r="D17" s="172">
        <v>4</v>
      </c>
      <c r="E17" s="172">
        <v>4</v>
      </c>
      <c r="F17" s="172">
        <v>4</v>
      </c>
      <c r="G17" s="172">
        <v>4</v>
      </c>
      <c r="H17" s="172">
        <v>4</v>
      </c>
      <c r="I17" s="172">
        <v>4</v>
      </c>
      <c r="J17" s="172">
        <v>4</v>
      </c>
      <c r="K17" s="172">
        <v>4</v>
      </c>
      <c r="L17" s="172">
        <v>4</v>
      </c>
      <c r="M17" s="172">
        <v>4</v>
      </c>
      <c r="N17" s="172">
        <v>4</v>
      </c>
      <c r="O17" s="172">
        <v>4</v>
      </c>
      <c r="P17" s="172">
        <v>4</v>
      </c>
      <c r="Q17" s="172">
        <v>4</v>
      </c>
      <c r="R17" s="172">
        <v>4</v>
      </c>
      <c r="S17" s="172">
        <v>4</v>
      </c>
      <c r="T17" s="172">
        <v>4</v>
      </c>
      <c r="U17" s="172">
        <v>4</v>
      </c>
      <c r="V17" s="172">
        <v>4</v>
      </c>
      <c r="W17" s="172">
        <v>4</v>
      </c>
      <c r="X17" s="172">
        <v>4</v>
      </c>
      <c r="Y17" s="172">
        <v>4</v>
      </c>
      <c r="Z17" s="172">
        <v>4</v>
      </c>
      <c r="AA17" s="172">
        <v>4</v>
      </c>
      <c r="AB17" s="172">
        <v>4</v>
      </c>
      <c r="AC17" s="172">
        <v>4</v>
      </c>
      <c r="AD17" s="172">
        <v>4</v>
      </c>
      <c r="AE17" s="172">
        <v>4</v>
      </c>
      <c r="AF17" s="172">
        <v>4</v>
      </c>
      <c r="AG17" s="172">
        <v>4</v>
      </c>
      <c r="AH17" s="172">
        <v>4</v>
      </c>
      <c r="AI17" s="172">
        <v>4</v>
      </c>
      <c r="AJ17" s="172">
        <v>4</v>
      </c>
      <c r="AK17" s="172">
        <v>4</v>
      </c>
      <c r="AL17" s="172">
        <v>4</v>
      </c>
      <c r="AM17" s="283">
        <f t="shared" si="0"/>
        <v>140</v>
      </c>
      <c r="AN17" s="271">
        <f t="shared" si="1"/>
        <v>100</v>
      </c>
      <c r="AO17" s="4"/>
      <c r="AP17" s="212">
        <v>140</v>
      </c>
    </row>
    <row r="18" spans="1:42" ht="15" customHeight="1" x14ac:dyDescent="0.25">
      <c r="A18" s="214">
        <f>ANASAYFA!A13</f>
        <v>10</v>
      </c>
      <c r="B18" s="214">
        <f>ANASAYFA!B13</f>
        <v>0</v>
      </c>
      <c r="C18" s="215">
        <f>ANASAYFA!C13</f>
        <v>0</v>
      </c>
      <c r="D18" s="172">
        <v>3</v>
      </c>
      <c r="E18" s="172">
        <v>3</v>
      </c>
      <c r="F18" s="172">
        <v>3</v>
      </c>
      <c r="G18" s="172">
        <v>3</v>
      </c>
      <c r="H18" s="172">
        <v>3</v>
      </c>
      <c r="I18" s="172">
        <v>3</v>
      </c>
      <c r="J18" s="172">
        <v>3</v>
      </c>
      <c r="K18" s="172">
        <v>3</v>
      </c>
      <c r="L18" s="172">
        <v>3</v>
      </c>
      <c r="M18" s="172">
        <v>3</v>
      </c>
      <c r="N18" s="172">
        <v>3</v>
      </c>
      <c r="O18" s="172">
        <v>3</v>
      </c>
      <c r="P18" s="172">
        <v>3</v>
      </c>
      <c r="Q18" s="172">
        <v>3</v>
      </c>
      <c r="R18" s="172">
        <v>3</v>
      </c>
      <c r="S18" s="172">
        <v>3</v>
      </c>
      <c r="T18" s="172">
        <v>3</v>
      </c>
      <c r="U18" s="172">
        <v>3</v>
      </c>
      <c r="V18" s="172">
        <v>3</v>
      </c>
      <c r="W18" s="172">
        <v>3</v>
      </c>
      <c r="X18" s="172">
        <v>3</v>
      </c>
      <c r="Y18" s="172">
        <v>3</v>
      </c>
      <c r="Z18" s="172">
        <v>3</v>
      </c>
      <c r="AA18" s="172">
        <v>3</v>
      </c>
      <c r="AB18" s="172">
        <v>3</v>
      </c>
      <c r="AC18" s="172">
        <v>3</v>
      </c>
      <c r="AD18" s="172">
        <v>3</v>
      </c>
      <c r="AE18" s="172">
        <v>3</v>
      </c>
      <c r="AF18" s="172">
        <v>3</v>
      </c>
      <c r="AG18" s="172">
        <v>3</v>
      </c>
      <c r="AH18" s="172">
        <v>3</v>
      </c>
      <c r="AI18" s="172">
        <v>3</v>
      </c>
      <c r="AJ18" s="172">
        <v>3</v>
      </c>
      <c r="AK18" s="172">
        <v>3</v>
      </c>
      <c r="AL18" s="172">
        <v>3</v>
      </c>
      <c r="AM18" s="283">
        <f t="shared" si="0"/>
        <v>105</v>
      </c>
      <c r="AN18" s="271">
        <f t="shared" si="1"/>
        <v>75</v>
      </c>
      <c r="AO18" s="4"/>
      <c r="AP18" s="212">
        <v>140</v>
      </c>
    </row>
    <row r="19" spans="1:42" ht="15" customHeight="1" x14ac:dyDescent="0.25">
      <c r="A19" s="214">
        <f>ANASAYFA!A14</f>
        <v>11</v>
      </c>
      <c r="B19" s="214">
        <f>ANASAYFA!B14</f>
        <v>0</v>
      </c>
      <c r="C19" s="215">
        <f>ANASAYFA!C14</f>
        <v>0</v>
      </c>
      <c r="D19" s="172">
        <v>2</v>
      </c>
      <c r="E19" s="172">
        <v>2</v>
      </c>
      <c r="F19" s="172">
        <v>2</v>
      </c>
      <c r="G19" s="172">
        <v>2</v>
      </c>
      <c r="H19" s="172">
        <v>2</v>
      </c>
      <c r="I19" s="172">
        <v>2</v>
      </c>
      <c r="J19" s="172">
        <v>2</v>
      </c>
      <c r="K19" s="172">
        <v>2</v>
      </c>
      <c r="L19" s="172">
        <v>2</v>
      </c>
      <c r="M19" s="172">
        <v>2</v>
      </c>
      <c r="N19" s="172">
        <v>2</v>
      </c>
      <c r="O19" s="172">
        <v>2</v>
      </c>
      <c r="P19" s="172">
        <v>2</v>
      </c>
      <c r="Q19" s="172">
        <v>2</v>
      </c>
      <c r="R19" s="172">
        <v>2</v>
      </c>
      <c r="S19" s="172">
        <v>2</v>
      </c>
      <c r="T19" s="172">
        <v>2</v>
      </c>
      <c r="U19" s="172">
        <v>2</v>
      </c>
      <c r="V19" s="172">
        <v>2</v>
      </c>
      <c r="W19" s="172">
        <v>2</v>
      </c>
      <c r="X19" s="172">
        <v>2</v>
      </c>
      <c r="Y19" s="172">
        <v>2</v>
      </c>
      <c r="Z19" s="172">
        <v>2</v>
      </c>
      <c r="AA19" s="172">
        <v>2</v>
      </c>
      <c r="AB19" s="172">
        <v>2</v>
      </c>
      <c r="AC19" s="172">
        <v>2</v>
      </c>
      <c r="AD19" s="172">
        <v>2</v>
      </c>
      <c r="AE19" s="172">
        <v>2</v>
      </c>
      <c r="AF19" s="172">
        <v>2</v>
      </c>
      <c r="AG19" s="172">
        <v>2</v>
      </c>
      <c r="AH19" s="172">
        <v>2</v>
      </c>
      <c r="AI19" s="172">
        <v>2</v>
      </c>
      <c r="AJ19" s="172">
        <v>2</v>
      </c>
      <c r="AK19" s="172">
        <v>2</v>
      </c>
      <c r="AL19" s="172">
        <v>2</v>
      </c>
      <c r="AM19" s="283">
        <f t="shared" si="0"/>
        <v>70</v>
      </c>
      <c r="AN19" s="271">
        <f t="shared" si="1"/>
        <v>50</v>
      </c>
      <c r="AO19" s="4"/>
      <c r="AP19" s="212">
        <v>140</v>
      </c>
    </row>
    <row r="20" spans="1:42" ht="15" customHeight="1" x14ac:dyDescent="0.25">
      <c r="A20" s="214">
        <f>ANASAYFA!A15</f>
        <v>12</v>
      </c>
      <c r="B20" s="214">
        <f>ANASAYFA!B15</f>
        <v>0</v>
      </c>
      <c r="C20" s="215">
        <f>ANASAYFA!C15</f>
        <v>0</v>
      </c>
      <c r="D20" s="172">
        <v>1</v>
      </c>
      <c r="E20" s="172">
        <v>1</v>
      </c>
      <c r="F20" s="172">
        <v>1</v>
      </c>
      <c r="G20" s="172">
        <v>1</v>
      </c>
      <c r="H20" s="172">
        <v>1</v>
      </c>
      <c r="I20" s="172">
        <v>1</v>
      </c>
      <c r="J20" s="172">
        <v>1</v>
      </c>
      <c r="K20" s="172">
        <v>1</v>
      </c>
      <c r="L20" s="172">
        <v>1</v>
      </c>
      <c r="M20" s="172">
        <v>1</v>
      </c>
      <c r="N20" s="172">
        <v>1</v>
      </c>
      <c r="O20" s="172">
        <v>1</v>
      </c>
      <c r="P20" s="172">
        <v>1</v>
      </c>
      <c r="Q20" s="172">
        <v>1</v>
      </c>
      <c r="R20" s="172">
        <v>1</v>
      </c>
      <c r="S20" s="172">
        <v>1</v>
      </c>
      <c r="T20" s="172">
        <v>1</v>
      </c>
      <c r="U20" s="172">
        <v>1</v>
      </c>
      <c r="V20" s="172">
        <v>1</v>
      </c>
      <c r="W20" s="172">
        <v>1</v>
      </c>
      <c r="X20" s="172">
        <v>1</v>
      </c>
      <c r="Y20" s="172">
        <v>1</v>
      </c>
      <c r="Z20" s="172">
        <v>1</v>
      </c>
      <c r="AA20" s="172">
        <v>1</v>
      </c>
      <c r="AB20" s="172">
        <v>1</v>
      </c>
      <c r="AC20" s="172">
        <v>1</v>
      </c>
      <c r="AD20" s="172">
        <v>1</v>
      </c>
      <c r="AE20" s="172">
        <v>1</v>
      </c>
      <c r="AF20" s="172">
        <v>1</v>
      </c>
      <c r="AG20" s="172">
        <v>1</v>
      </c>
      <c r="AH20" s="172">
        <v>1</v>
      </c>
      <c r="AI20" s="172">
        <v>1</v>
      </c>
      <c r="AJ20" s="172">
        <v>1</v>
      </c>
      <c r="AK20" s="172">
        <v>1</v>
      </c>
      <c r="AL20" s="172">
        <v>1</v>
      </c>
      <c r="AM20" s="283">
        <f t="shared" si="0"/>
        <v>35</v>
      </c>
      <c r="AN20" s="271">
        <f t="shared" si="1"/>
        <v>25</v>
      </c>
      <c r="AO20" s="4"/>
      <c r="AP20" s="212">
        <v>140</v>
      </c>
    </row>
    <row r="21" spans="1:42" ht="15" customHeight="1" x14ac:dyDescent="0.25">
      <c r="A21" s="214">
        <f>ANASAYFA!A16</f>
        <v>13</v>
      </c>
      <c r="B21" s="214">
        <f>ANASAYFA!B16</f>
        <v>0</v>
      </c>
      <c r="C21" s="215">
        <f>ANASAYFA!C16</f>
        <v>0</v>
      </c>
      <c r="D21" s="172">
        <v>4</v>
      </c>
      <c r="E21" s="172">
        <v>4</v>
      </c>
      <c r="F21" s="172">
        <v>4</v>
      </c>
      <c r="G21" s="172">
        <v>4</v>
      </c>
      <c r="H21" s="172">
        <v>4</v>
      </c>
      <c r="I21" s="172">
        <v>4</v>
      </c>
      <c r="J21" s="172">
        <v>4</v>
      </c>
      <c r="K21" s="172">
        <v>4</v>
      </c>
      <c r="L21" s="172">
        <v>4</v>
      </c>
      <c r="M21" s="172">
        <v>4</v>
      </c>
      <c r="N21" s="172">
        <v>4</v>
      </c>
      <c r="O21" s="172">
        <v>4</v>
      </c>
      <c r="P21" s="172">
        <v>4</v>
      </c>
      <c r="Q21" s="172">
        <v>4</v>
      </c>
      <c r="R21" s="172">
        <v>4</v>
      </c>
      <c r="S21" s="172">
        <v>4</v>
      </c>
      <c r="T21" s="172">
        <v>4</v>
      </c>
      <c r="U21" s="172">
        <v>4</v>
      </c>
      <c r="V21" s="172">
        <v>4</v>
      </c>
      <c r="W21" s="172">
        <v>4</v>
      </c>
      <c r="X21" s="172">
        <v>4</v>
      </c>
      <c r="Y21" s="172">
        <v>4</v>
      </c>
      <c r="Z21" s="172">
        <v>4</v>
      </c>
      <c r="AA21" s="172">
        <v>4</v>
      </c>
      <c r="AB21" s="172">
        <v>4</v>
      </c>
      <c r="AC21" s="172">
        <v>4</v>
      </c>
      <c r="AD21" s="172">
        <v>4</v>
      </c>
      <c r="AE21" s="172">
        <v>4</v>
      </c>
      <c r="AF21" s="172">
        <v>4</v>
      </c>
      <c r="AG21" s="172">
        <v>4</v>
      </c>
      <c r="AH21" s="172">
        <v>4</v>
      </c>
      <c r="AI21" s="172">
        <v>4</v>
      </c>
      <c r="AJ21" s="172">
        <v>4</v>
      </c>
      <c r="AK21" s="172">
        <v>4</v>
      </c>
      <c r="AL21" s="172">
        <v>4</v>
      </c>
      <c r="AM21" s="283">
        <f t="shared" si="0"/>
        <v>140</v>
      </c>
      <c r="AN21" s="271">
        <f t="shared" si="1"/>
        <v>100</v>
      </c>
      <c r="AO21" s="4"/>
      <c r="AP21" s="212">
        <v>140</v>
      </c>
    </row>
    <row r="22" spans="1:42" ht="15" customHeight="1" x14ac:dyDescent="0.25">
      <c r="A22" s="214">
        <f>ANASAYFA!A17</f>
        <v>14</v>
      </c>
      <c r="B22" s="214">
        <f>ANASAYFA!B17</f>
        <v>0</v>
      </c>
      <c r="C22" s="215">
        <f>ANASAYFA!C17</f>
        <v>0</v>
      </c>
      <c r="D22" s="172">
        <v>3</v>
      </c>
      <c r="E22" s="172">
        <v>3</v>
      </c>
      <c r="F22" s="172">
        <v>3</v>
      </c>
      <c r="G22" s="172">
        <v>3</v>
      </c>
      <c r="H22" s="172">
        <v>3</v>
      </c>
      <c r="I22" s="172">
        <v>3</v>
      </c>
      <c r="J22" s="172">
        <v>3</v>
      </c>
      <c r="K22" s="172">
        <v>3</v>
      </c>
      <c r="L22" s="172">
        <v>3</v>
      </c>
      <c r="M22" s="172">
        <v>3</v>
      </c>
      <c r="N22" s="172">
        <v>3</v>
      </c>
      <c r="O22" s="172">
        <v>3</v>
      </c>
      <c r="P22" s="172">
        <v>3</v>
      </c>
      <c r="Q22" s="172">
        <v>3</v>
      </c>
      <c r="R22" s="172">
        <v>3</v>
      </c>
      <c r="S22" s="172">
        <v>3</v>
      </c>
      <c r="T22" s="172">
        <v>3</v>
      </c>
      <c r="U22" s="172">
        <v>3</v>
      </c>
      <c r="V22" s="172">
        <v>3</v>
      </c>
      <c r="W22" s="172">
        <v>3</v>
      </c>
      <c r="X22" s="172">
        <v>3</v>
      </c>
      <c r="Y22" s="172">
        <v>3</v>
      </c>
      <c r="Z22" s="172">
        <v>3</v>
      </c>
      <c r="AA22" s="172">
        <v>3</v>
      </c>
      <c r="AB22" s="172">
        <v>3</v>
      </c>
      <c r="AC22" s="172">
        <v>3</v>
      </c>
      <c r="AD22" s="172">
        <v>3</v>
      </c>
      <c r="AE22" s="172">
        <v>3</v>
      </c>
      <c r="AF22" s="172">
        <v>3</v>
      </c>
      <c r="AG22" s="172">
        <v>3</v>
      </c>
      <c r="AH22" s="172">
        <v>3</v>
      </c>
      <c r="AI22" s="172">
        <v>3</v>
      </c>
      <c r="AJ22" s="172">
        <v>3</v>
      </c>
      <c r="AK22" s="172">
        <v>3</v>
      </c>
      <c r="AL22" s="172">
        <v>3</v>
      </c>
      <c r="AM22" s="283">
        <f t="shared" si="0"/>
        <v>105</v>
      </c>
      <c r="AN22" s="271">
        <f t="shared" si="1"/>
        <v>75</v>
      </c>
      <c r="AO22" s="4"/>
      <c r="AP22" s="212">
        <v>140</v>
      </c>
    </row>
    <row r="23" spans="1:42" ht="15" customHeight="1" x14ac:dyDescent="0.25">
      <c r="A23" s="214">
        <f>ANASAYFA!A18</f>
        <v>15</v>
      </c>
      <c r="B23" s="214">
        <f>ANASAYFA!B18</f>
        <v>0</v>
      </c>
      <c r="C23" s="215">
        <f>ANASAYFA!C18</f>
        <v>0</v>
      </c>
      <c r="D23" s="172">
        <v>2</v>
      </c>
      <c r="E23" s="172">
        <v>2</v>
      </c>
      <c r="F23" s="172">
        <v>2</v>
      </c>
      <c r="G23" s="172">
        <v>2</v>
      </c>
      <c r="H23" s="172">
        <v>2</v>
      </c>
      <c r="I23" s="172">
        <v>2</v>
      </c>
      <c r="J23" s="172">
        <v>2</v>
      </c>
      <c r="K23" s="172">
        <v>2</v>
      </c>
      <c r="L23" s="172">
        <v>2</v>
      </c>
      <c r="M23" s="172">
        <v>2</v>
      </c>
      <c r="N23" s="172">
        <v>2</v>
      </c>
      <c r="O23" s="172">
        <v>2</v>
      </c>
      <c r="P23" s="172">
        <v>2</v>
      </c>
      <c r="Q23" s="172">
        <v>2</v>
      </c>
      <c r="R23" s="172">
        <v>2</v>
      </c>
      <c r="S23" s="172">
        <v>2</v>
      </c>
      <c r="T23" s="172">
        <v>2</v>
      </c>
      <c r="U23" s="172">
        <v>2</v>
      </c>
      <c r="V23" s="172">
        <v>2</v>
      </c>
      <c r="W23" s="172">
        <v>2</v>
      </c>
      <c r="X23" s="172">
        <v>2</v>
      </c>
      <c r="Y23" s="172">
        <v>2</v>
      </c>
      <c r="Z23" s="172">
        <v>2</v>
      </c>
      <c r="AA23" s="172">
        <v>2</v>
      </c>
      <c r="AB23" s="172">
        <v>2</v>
      </c>
      <c r="AC23" s="172">
        <v>2</v>
      </c>
      <c r="AD23" s="172">
        <v>2</v>
      </c>
      <c r="AE23" s="172">
        <v>2</v>
      </c>
      <c r="AF23" s="172">
        <v>2</v>
      </c>
      <c r="AG23" s="172">
        <v>2</v>
      </c>
      <c r="AH23" s="172">
        <v>2</v>
      </c>
      <c r="AI23" s="172">
        <v>2</v>
      </c>
      <c r="AJ23" s="172">
        <v>2</v>
      </c>
      <c r="AK23" s="172">
        <v>2</v>
      </c>
      <c r="AL23" s="172">
        <v>2</v>
      </c>
      <c r="AM23" s="283">
        <f t="shared" si="0"/>
        <v>70</v>
      </c>
      <c r="AN23" s="271">
        <f t="shared" si="1"/>
        <v>50</v>
      </c>
      <c r="AO23" s="4"/>
      <c r="AP23" s="212">
        <v>140</v>
      </c>
    </row>
    <row r="24" spans="1:42" ht="15" customHeight="1" x14ac:dyDescent="0.25">
      <c r="A24" s="214">
        <f>ANASAYFA!A19</f>
        <v>16</v>
      </c>
      <c r="B24" s="214">
        <f>ANASAYFA!B19</f>
        <v>0</v>
      </c>
      <c r="C24" s="215">
        <f>ANASAYFA!C19</f>
        <v>0</v>
      </c>
      <c r="D24" s="172">
        <v>1</v>
      </c>
      <c r="E24" s="172">
        <v>1</v>
      </c>
      <c r="F24" s="172">
        <v>1</v>
      </c>
      <c r="G24" s="172">
        <v>1</v>
      </c>
      <c r="H24" s="172">
        <v>1</v>
      </c>
      <c r="I24" s="172">
        <v>1</v>
      </c>
      <c r="J24" s="172">
        <v>1</v>
      </c>
      <c r="K24" s="172">
        <v>1</v>
      </c>
      <c r="L24" s="172">
        <v>1</v>
      </c>
      <c r="M24" s="172">
        <v>1</v>
      </c>
      <c r="N24" s="172">
        <v>1</v>
      </c>
      <c r="O24" s="172">
        <v>1</v>
      </c>
      <c r="P24" s="172">
        <v>1</v>
      </c>
      <c r="Q24" s="172">
        <v>1</v>
      </c>
      <c r="R24" s="172">
        <v>1</v>
      </c>
      <c r="S24" s="172">
        <v>1</v>
      </c>
      <c r="T24" s="172">
        <v>1</v>
      </c>
      <c r="U24" s="172">
        <v>1</v>
      </c>
      <c r="V24" s="172">
        <v>1</v>
      </c>
      <c r="W24" s="172">
        <v>1</v>
      </c>
      <c r="X24" s="172">
        <v>1</v>
      </c>
      <c r="Y24" s="172">
        <v>1</v>
      </c>
      <c r="Z24" s="172">
        <v>1</v>
      </c>
      <c r="AA24" s="172">
        <v>1</v>
      </c>
      <c r="AB24" s="172">
        <v>1</v>
      </c>
      <c r="AC24" s="172">
        <v>1</v>
      </c>
      <c r="AD24" s="172">
        <v>1</v>
      </c>
      <c r="AE24" s="172">
        <v>1</v>
      </c>
      <c r="AF24" s="172">
        <v>1</v>
      </c>
      <c r="AG24" s="172">
        <v>1</v>
      </c>
      <c r="AH24" s="172">
        <v>1</v>
      </c>
      <c r="AI24" s="172">
        <v>1</v>
      </c>
      <c r="AJ24" s="172">
        <v>1</v>
      </c>
      <c r="AK24" s="172">
        <v>1</v>
      </c>
      <c r="AL24" s="172">
        <v>1</v>
      </c>
      <c r="AM24" s="283">
        <f t="shared" si="0"/>
        <v>35</v>
      </c>
      <c r="AN24" s="271">
        <f t="shared" si="1"/>
        <v>25</v>
      </c>
      <c r="AO24" s="4"/>
      <c r="AP24" s="212">
        <v>140</v>
      </c>
    </row>
    <row r="25" spans="1:42" ht="15" customHeight="1" x14ac:dyDescent="0.25">
      <c r="A25" s="214">
        <f>ANASAYFA!A20</f>
        <v>17</v>
      </c>
      <c r="B25" s="214">
        <f>ANASAYFA!B20</f>
        <v>0</v>
      </c>
      <c r="C25" s="215">
        <f>ANASAYFA!C20</f>
        <v>0</v>
      </c>
      <c r="D25" s="172">
        <v>4</v>
      </c>
      <c r="E25" s="172">
        <v>4</v>
      </c>
      <c r="F25" s="172">
        <v>4</v>
      </c>
      <c r="G25" s="172">
        <v>4</v>
      </c>
      <c r="H25" s="172">
        <v>4</v>
      </c>
      <c r="I25" s="172">
        <v>4</v>
      </c>
      <c r="J25" s="172">
        <v>4</v>
      </c>
      <c r="K25" s="172">
        <v>4</v>
      </c>
      <c r="L25" s="172">
        <v>4</v>
      </c>
      <c r="M25" s="172">
        <v>4</v>
      </c>
      <c r="N25" s="172">
        <v>4</v>
      </c>
      <c r="O25" s="172">
        <v>4</v>
      </c>
      <c r="P25" s="172">
        <v>4</v>
      </c>
      <c r="Q25" s="172">
        <v>4</v>
      </c>
      <c r="R25" s="172">
        <v>4</v>
      </c>
      <c r="S25" s="172">
        <v>4</v>
      </c>
      <c r="T25" s="172">
        <v>4</v>
      </c>
      <c r="U25" s="172">
        <v>4</v>
      </c>
      <c r="V25" s="172">
        <v>4</v>
      </c>
      <c r="W25" s="172">
        <v>4</v>
      </c>
      <c r="X25" s="172">
        <v>4</v>
      </c>
      <c r="Y25" s="172">
        <v>4</v>
      </c>
      <c r="Z25" s="172">
        <v>4</v>
      </c>
      <c r="AA25" s="172">
        <v>4</v>
      </c>
      <c r="AB25" s="172">
        <v>4</v>
      </c>
      <c r="AC25" s="172">
        <v>4</v>
      </c>
      <c r="AD25" s="172">
        <v>4</v>
      </c>
      <c r="AE25" s="172">
        <v>4</v>
      </c>
      <c r="AF25" s="172">
        <v>4</v>
      </c>
      <c r="AG25" s="172">
        <v>4</v>
      </c>
      <c r="AH25" s="172">
        <v>4</v>
      </c>
      <c r="AI25" s="172">
        <v>4</v>
      </c>
      <c r="AJ25" s="172">
        <v>4</v>
      </c>
      <c r="AK25" s="172">
        <v>4</v>
      </c>
      <c r="AL25" s="172">
        <v>4</v>
      </c>
      <c r="AM25" s="283">
        <f t="shared" si="0"/>
        <v>140</v>
      </c>
      <c r="AN25" s="271">
        <f t="shared" si="1"/>
        <v>100</v>
      </c>
      <c r="AO25" s="4"/>
      <c r="AP25" s="212">
        <v>140</v>
      </c>
    </row>
    <row r="26" spans="1:42" ht="15" customHeight="1" x14ac:dyDescent="0.25">
      <c r="A26" s="214">
        <f>ANASAYFA!A21</f>
        <v>18</v>
      </c>
      <c r="B26" s="214">
        <f>ANASAYFA!B21</f>
        <v>0</v>
      </c>
      <c r="C26" s="215">
        <f>ANASAYFA!C21</f>
        <v>0</v>
      </c>
      <c r="D26" s="172">
        <v>3</v>
      </c>
      <c r="E26" s="172">
        <v>3</v>
      </c>
      <c r="F26" s="172">
        <v>3</v>
      </c>
      <c r="G26" s="172">
        <v>3</v>
      </c>
      <c r="H26" s="172">
        <v>3</v>
      </c>
      <c r="I26" s="172">
        <v>3</v>
      </c>
      <c r="J26" s="172">
        <v>3</v>
      </c>
      <c r="K26" s="172">
        <v>3</v>
      </c>
      <c r="L26" s="172">
        <v>3</v>
      </c>
      <c r="M26" s="172">
        <v>3</v>
      </c>
      <c r="N26" s="172">
        <v>3</v>
      </c>
      <c r="O26" s="172">
        <v>3</v>
      </c>
      <c r="P26" s="172">
        <v>3</v>
      </c>
      <c r="Q26" s="172">
        <v>3</v>
      </c>
      <c r="R26" s="172">
        <v>3</v>
      </c>
      <c r="S26" s="172">
        <v>3</v>
      </c>
      <c r="T26" s="172">
        <v>3</v>
      </c>
      <c r="U26" s="172">
        <v>3</v>
      </c>
      <c r="V26" s="172">
        <v>3</v>
      </c>
      <c r="W26" s="172">
        <v>3</v>
      </c>
      <c r="X26" s="172">
        <v>3</v>
      </c>
      <c r="Y26" s="172">
        <v>3</v>
      </c>
      <c r="Z26" s="172">
        <v>3</v>
      </c>
      <c r="AA26" s="172">
        <v>3</v>
      </c>
      <c r="AB26" s="172">
        <v>3</v>
      </c>
      <c r="AC26" s="172">
        <v>3</v>
      </c>
      <c r="AD26" s="172">
        <v>3</v>
      </c>
      <c r="AE26" s="172">
        <v>3</v>
      </c>
      <c r="AF26" s="172">
        <v>3</v>
      </c>
      <c r="AG26" s="172">
        <v>3</v>
      </c>
      <c r="AH26" s="172">
        <v>3</v>
      </c>
      <c r="AI26" s="172">
        <v>3</v>
      </c>
      <c r="AJ26" s="172">
        <v>3</v>
      </c>
      <c r="AK26" s="172">
        <v>3</v>
      </c>
      <c r="AL26" s="172">
        <v>3</v>
      </c>
      <c r="AM26" s="283">
        <f t="shared" si="0"/>
        <v>105</v>
      </c>
      <c r="AN26" s="271">
        <f t="shared" si="1"/>
        <v>75</v>
      </c>
      <c r="AO26" s="4"/>
      <c r="AP26" s="212">
        <v>140</v>
      </c>
    </row>
    <row r="27" spans="1:42" ht="15" customHeight="1" x14ac:dyDescent="0.25">
      <c r="A27" s="214">
        <f>ANASAYFA!A22</f>
        <v>19</v>
      </c>
      <c r="B27" s="214">
        <f>ANASAYFA!B22</f>
        <v>0</v>
      </c>
      <c r="C27" s="215">
        <f>ANASAYFA!C22</f>
        <v>0</v>
      </c>
      <c r="D27" s="172">
        <v>2</v>
      </c>
      <c r="E27" s="172">
        <v>2</v>
      </c>
      <c r="F27" s="172">
        <v>2</v>
      </c>
      <c r="G27" s="172">
        <v>2</v>
      </c>
      <c r="H27" s="172">
        <v>2</v>
      </c>
      <c r="I27" s="172">
        <v>2</v>
      </c>
      <c r="J27" s="172">
        <v>2</v>
      </c>
      <c r="K27" s="172">
        <v>2</v>
      </c>
      <c r="L27" s="172">
        <v>2</v>
      </c>
      <c r="M27" s="172">
        <v>2</v>
      </c>
      <c r="N27" s="172">
        <v>2</v>
      </c>
      <c r="O27" s="172">
        <v>2</v>
      </c>
      <c r="P27" s="172">
        <v>2</v>
      </c>
      <c r="Q27" s="172">
        <v>2</v>
      </c>
      <c r="R27" s="172">
        <v>2</v>
      </c>
      <c r="S27" s="172">
        <v>2</v>
      </c>
      <c r="T27" s="172">
        <v>2</v>
      </c>
      <c r="U27" s="172">
        <v>2</v>
      </c>
      <c r="V27" s="172">
        <v>2</v>
      </c>
      <c r="W27" s="172">
        <v>2</v>
      </c>
      <c r="X27" s="172">
        <v>2</v>
      </c>
      <c r="Y27" s="172">
        <v>2</v>
      </c>
      <c r="Z27" s="172">
        <v>2</v>
      </c>
      <c r="AA27" s="172">
        <v>2</v>
      </c>
      <c r="AB27" s="172">
        <v>2</v>
      </c>
      <c r="AC27" s="172">
        <v>2</v>
      </c>
      <c r="AD27" s="172">
        <v>2</v>
      </c>
      <c r="AE27" s="172">
        <v>2</v>
      </c>
      <c r="AF27" s="172">
        <v>2</v>
      </c>
      <c r="AG27" s="172">
        <v>2</v>
      </c>
      <c r="AH27" s="172">
        <v>2</v>
      </c>
      <c r="AI27" s="172">
        <v>2</v>
      </c>
      <c r="AJ27" s="172">
        <v>2</v>
      </c>
      <c r="AK27" s="172">
        <v>2</v>
      </c>
      <c r="AL27" s="172">
        <v>2</v>
      </c>
      <c r="AM27" s="283">
        <f t="shared" si="0"/>
        <v>70</v>
      </c>
      <c r="AN27" s="271">
        <f t="shared" si="1"/>
        <v>50</v>
      </c>
      <c r="AO27" s="4"/>
      <c r="AP27" s="212">
        <v>140</v>
      </c>
    </row>
    <row r="28" spans="1:42" ht="15" customHeight="1" x14ac:dyDescent="0.25">
      <c r="A28" s="214">
        <f>ANASAYFA!A23</f>
        <v>20</v>
      </c>
      <c r="B28" s="214">
        <f>ANASAYFA!B23</f>
        <v>0</v>
      </c>
      <c r="C28" s="215">
        <f>ANASAYFA!C23</f>
        <v>0</v>
      </c>
      <c r="D28" s="172">
        <v>1</v>
      </c>
      <c r="E28" s="172">
        <v>1</v>
      </c>
      <c r="F28" s="172">
        <v>1</v>
      </c>
      <c r="G28" s="172">
        <v>1</v>
      </c>
      <c r="H28" s="172">
        <v>1</v>
      </c>
      <c r="I28" s="172">
        <v>1</v>
      </c>
      <c r="J28" s="172">
        <v>1</v>
      </c>
      <c r="K28" s="172">
        <v>1</v>
      </c>
      <c r="L28" s="172">
        <v>1</v>
      </c>
      <c r="M28" s="172">
        <v>1</v>
      </c>
      <c r="N28" s="172">
        <v>1</v>
      </c>
      <c r="O28" s="172">
        <v>1</v>
      </c>
      <c r="P28" s="172">
        <v>1</v>
      </c>
      <c r="Q28" s="172">
        <v>1</v>
      </c>
      <c r="R28" s="172">
        <v>1</v>
      </c>
      <c r="S28" s="172">
        <v>1</v>
      </c>
      <c r="T28" s="172">
        <v>1</v>
      </c>
      <c r="U28" s="172">
        <v>1</v>
      </c>
      <c r="V28" s="172">
        <v>1</v>
      </c>
      <c r="W28" s="172">
        <v>1</v>
      </c>
      <c r="X28" s="172">
        <v>1</v>
      </c>
      <c r="Y28" s="172">
        <v>1</v>
      </c>
      <c r="Z28" s="172">
        <v>1</v>
      </c>
      <c r="AA28" s="172">
        <v>1</v>
      </c>
      <c r="AB28" s="172">
        <v>1</v>
      </c>
      <c r="AC28" s="172">
        <v>1</v>
      </c>
      <c r="AD28" s="172">
        <v>1</v>
      </c>
      <c r="AE28" s="172">
        <v>1</v>
      </c>
      <c r="AF28" s="172">
        <v>1</v>
      </c>
      <c r="AG28" s="172">
        <v>1</v>
      </c>
      <c r="AH28" s="172">
        <v>1</v>
      </c>
      <c r="AI28" s="172">
        <v>1</v>
      </c>
      <c r="AJ28" s="172">
        <v>1</v>
      </c>
      <c r="AK28" s="172">
        <v>1</v>
      </c>
      <c r="AL28" s="172">
        <v>1</v>
      </c>
      <c r="AM28" s="283">
        <f t="shared" si="0"/>
        <v>35</v>
      </c>
      <c r="AN28" s="271">
        <f t="shared" si="1"/>
        <v>25</v>
      </c>
      <c r="AO28" s="4"/>
      <c r="AP28" s="212">
        <v>140</v>
      </c>
    </row>
    <row r="29" spans="1:42" ht="15" customHeight="1" x14ac:dyDescent="0.25">
      <c r="A29" s="214">
        <f>ANASAYFA!A24</f>
        <v>21</v>
      </c>
      <c r="B29" s="214">
        <f>ANASAYFA!B24</f>
        <v>0</v>
      </c>
      <c r="C29" s="215">
        <f>ANASAYFA!C24</f>
        <v>0</v>
      </c>
      <c r="D29" s="172">
        <v>4</v>
      </c>
      <c r="E29" s="172">
        <v>4</v>
      </c>
      <c r="F29" s="172">
        <v>4</v>
      </c>
      <c r="G29" s="172">
        <v>4</v>
      </c>
      <c r="H29" s="172">
        <v>4</v>
      </c>
      <c r="I29" s="172">
        <v>4</v>
      </c>
      <c r="J29" s="172">
        <v>4</v>
      </c>
      <c r="K29" s="172">
        <v>4</v>
      </c>
      <c r="L29" s="172">
        <v>4</v>
      </c>
      <c r="M29" s="172">
        <v>4</v>
      </c>
      <c r="N29" s="172">
        <v>4</v>
      </c>
      <c r="O29" s="172">
        <v>4</v>
      </c>
      <c r="P29" s="172">
        <v>4</v>
      </c>
      <c r="Q29" s="172">
        <v>4</v>
      </c>
      <c r="R29" s="172">
        <v>4</v>
      </c>
      <c r="S29" s="172">
        <v>4</v>
      </c>
      <c r="T29" s="172">
        <v>4</v>
      </c>
      <c r="U29" s="172">
        <v>4</v>
      </c>
      <c r="V29" s="172">
        <v>4</v>
      </c>
      <c r="W29" s="172">
        <v>4</v>
      </c>
      <c r="X29" s="172">
        <v>4</v>
      </c>
      <c r="Y29" s="172">
        <v>4</v>
      </c>
      <c r="Z29" s="172">
        <v>4</v>
      </c>
      <c r="AA29" s="172">
        <v>4</v>
      </c>
      <c r="AB29" s="172">
        <v>4</v>
      </c>
      <c r="AC29" s="172">
        <v>4</v>
      </c>
      <c r="AD29" s="172">
        <v>4</v>
      </c>
      <c r="AE29" s="172">
        <v>4</v>
      </c>
      <c r="AF29" s="172">
        <v>4</v>
      </c>
      <c r="AG29" s="172">
        <v>4</v>
      </c>
      <c r="AH29" s="172">
        <v>4</v>
      </c>
      <c r="AI29" s="172">
        <v>4</v>
      </c>
      <c r="AJ29" s="172">
        <v>4</v>
      </c>
      <c r="AK29" s="172">
        <v>4</v>
      </c>
      <c r="AL29" s="172">
        <v>4</v>
      </c>
      <c r="AM29" s="283">
        <f t="shared" si="0"/>
        <v>140</v>
      </c>
      <c r="AN29" s="271">
        <f t="shared" si="1"/>
        <v>100</v>
      </c>
      <c r="AO29" s="4"/>
      <c r="AP29" s="212">
        <v>140</v>
      </c>
    </row>
    <row r="30" spans="1:42" ht="15" customHeight="1" x14ac:dyDescent="0.25">
      <c r="A30" s="214">
        <f>ANASAYFA!A25</f>
        <v>22</v>
      </c>
      <c r="B30" s="214">
        <f>ANASAYFA!B25</f>
        <v>0</v>
      </c>
      <c r="C30" s="215">
        <f>ANASAYFA!C25</f>
        <v>0</v>
      </c>
      <c r="D30" s="172">
        <v>3</v>
      </c>
      <c r="E30" s="172">
        <v>3</v>
      </c>
      <c r="F30" s="172">
        <v>3</v>
      </c>
      <c r="G30" s="172">
        <v>3</v>
      </c>
      <c r="H30" s="172">
        <v>3</v>
      </c>
      <c r="I30" s="172">
        <v>3</v>
      </c>
      <c r="J30" s="172">
        <v>3</v>
      </c>
      <c r="K30" s="172">
        <v>3</v>
      </c>
      <c r="L30" s="172">
        <v>3</v>
      </c>
      <c r="M30" s="172">
        <v>3</v>
      </c>
      <c r="N30" s="172">
        <v>3</v>
      </c>
      <c r="O30" s="172">
        <v>3</v>
      </c>
      <c r="P30" s="172">
        <v>3</v>
      </c>
      <c r="Q30" s="172">
        <v>3</v>
      </c>
      <c r="R30" s="172">
        <v>3</v>
      </c>
      <c r="S30" s="172">
        <v>3</v>
      </c>
      <c r="T30" s="172">
        <v>3</v>
      </c>
      <c r="U30" s="172">
        <v>3</v>
      </c>
      <c r="V30" s="172">
        <v>3</v>
      </c>
      <c r="W30" s="172">
        <v>3</v>
      </c>
      <c r="X30" s="172">
        <v>3</v>
      </c>
      <c r="Y30" s="172">
        <v>3</v>
      </c>
      <c r="Z30" s="172">
        <v>3</v>
      </c>
      <c r="AA30" s="172">
        <v>3</v>
      </c>
      <c r="AB30" s="172">
        <v>3</v>
      </c>
      <c r="AC30" s="172">
        <v>3</v>
      </c>
      <c r="AD30" s="172">
        <v>3</v>
      </c>
      <c r="AE30" s="172">
        <v>3</v>
      </c>
      <c r="AF30" s="172">
        <v>3</v>
      </c>
      <c r="AG30" s="172">
        <v>3</v>
      </c>
      <c r="AH30" s="172">
        <v>3</v>
      </c>
      <c r="AI30" s="172">
        <v>3</v>
      </c>
      <c r="AJ30" s="172">
        <v>3</v>
      </c>
      <c r="AK30" s="172">
        <v>3</v>
      </c>
      <c r="AL30" s="172">
        <v>3</v>
      </c>
      <c r="AM30" s="283">
        <f t="shared" si="0"/>
        <v>105</v>
      </c>
      <c r="AN30" s="271">
        <f t="shared" si="1"/>
        <v>75</v>
      </c>
      <c r="AO30" s="4"/>
      <c r="AP30" s="212">
        <v>140</v>
      </c>
    </row>
    <row r="31" spans="1:42" ht="15" customHeight="1" x14ac:dyDescent="0.25">
      <c r="A31" s="214">
        <f>ANASAYFA!A26</f>
        <v>23</v>
      </c>
      <c r="B31" s="214">
        <f>ANASAYFA!B26</f>
        <v>0</v>
      </c>
      <c r="C31" s="215">
        <f>ANASAYFA!C26</f>
        <v>0</v>
      </c>
      <c r="D31" s="172">
        <v>2</v>
      </c>
      <c r="E31" s="172">
        <v>2</v>
      </c>
      <c r="F31" s="172">
        <v>2</v>
      </c>
      <c r="G31" s="172">
        <v>2</v>
      </c>
      <c r="H31" s="172">
        <v>2</v>
      </c>
      <c r="I31" s="172">
        <v>2</v>
      </c>
      <c r="J31" s="172">
        <v>2</v>
      </c>
      <c r="K31" s="172">
        <v>2</v>
      </c>
      <c r="L31" s="172">
        <v>2</v>
      </c>
      <c r="M31" s="172">
        <v>2</v>
      </c>
      <c r="N31" s="172">
        <v>2</v>
      </c>
      <c r="O31" s="172">
        <v>2</v>
      </c>
      <c r="P31" s="172">
        <v>2</v>
      </c>
      <c r="Q31" s="172">
        <v>2</v>
      </c>
      <c r="R31" s="172">
        <v>2</v>
      </c>
      <c r="S31" s="172">
        <v>2</v>
      </c>
      <c r="T31" s="172">
        <v>2</v>
      </c>
      <c r="U31" s="172">
        <v>2</v>
      </c>
      <c r="V31" s="172">
        <v>2</v>
      </c>
      <c r="W31" s="172">
        <v>2</v>
      </c>
      <c r="X31" s="172">
        <v>2</v>
      </c>
      <c r="Y31" s="172">
        <v>2</v>
      </c>
      <c r="Z31" s="172">
        <v>2</v>
      </c>
      <c r="AA31" s="172">
        <v>2</v>
      </c>
      <c r="AB31" s="172">
        <v>2</v>
      </c>
      <c r="AC31" s="172">
        <v>2</v>
      </c>
      <c r="AD31" s="172">
        <v>2</v>
      </c>
      <c r="AE31" s="172">
        <v>2</v>
      </c>
      <c r="AF31" s="172">
        <v>2</v>
      </c>
      <c r="AG31" s="172">
        <v>2</v>
      </c>
      <c r="AH31" s="172">
        <v>2</v>
      </c>
      <c r="AI31" s="172">
        <v>2</v>
      </c>
      <c r="AJ31" s="172">
        <v>2</v>
      </c>
      <c r="AK31" s="172">
        <v>2</v>
      </c>
      <c r="AL31" s="172">
        <v>2</v>
      </c>
      <c r="AM31" s="283">
        <f t="shared" si="0"/>
        <v>70</v>
      </c>
      <c r="AN31" s="271">
        <f t="shared" si="1"/>
        <v>50</v>
      </c>
      <c r="AO31" s="4"/>
      <c r="AP31" s="212">
        <v>140</v>
      </c>
    </row>
    <row r="32" spans="1:42" ht="20.100000000000001" customHeight="1" x14ac:dyDescent="0.25">
      <c r="A32" s="109"/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  <c r="AN32" s="113"/>
    </row>
    <row r="33" spans="16:40" ht="20.100000000000001" customHeight="1" x14ac:dyDescent="0.25"/>
    <row r="34" spans="16:40" ht="20.100000000000001" customHeight="1" x14ac:dyDescent="0.25">
      <c r="AM34" s="358">
        <f>ANASAYFA!J25</f>
        <v>0</v>
      </c>
      <c r="AN34" s="358"/>
    </row>
    <row r="35" spans="16:40" ht="20.100000000000001" customHeight="1" x14ac:dyDescent="0.25">
      <c r="AM35" s="357">
        <f>ANASAYFA!J26</f>
        <v>0</v>
      </c>
      <c r="AN35" s="357"/>
    </row>
    <row r="38" spans="16:40" x14ac:dyDescent="0.25">
      <c r="P38" s="4"/>
      <c r="Q38" s="4"/>
      <c r="R38" s="4"/>
      <c r="S38" s="4"/>
      <c r="T38" s="4"/>
      <c r="U38" s="4"/>
      <c r="V38" s="4"/>
      <c r="W38" s="4"/>
      <c r="X38" s="4"/>
    </row>
  </sheetData>
  <protectedRanges>
    <protectedRange sqref="A32:L32 A9:C31" name="Aralık1_1"/>
  </protectedRanges>
  <mergeCells count="46">
    <mergeCell ref="D8:I8"/>
    <mergeCell ref="J8:N8"/>
    <mergeCell ref="A1:AN1"/>
    <mergeCell ref="P3:P7"/>
    <mergeCell ref="M3:M7"/>
    <mergeCell ref="N3:N7"/>
    <mergeCell ref="Q3:Q7"/>
    <mergeCell ref="AA3:AA7"/>
    <mergeCell ref="AC3:AC7"/>
    <mergeCell ref="AD3:AD7"/>
    <mergeCell ref="O3:O7"/>
    <mergeCell ref="U3:U7"/>
    <mergeCell ref="C3:C7"/>
    <mergeCell ref="AH3:AH7"/>
    <mergeCell ref="AI3:AI7"/>
    <mergeCell ref="A2:AN2"/>
    <mergeCell ref="AM35:AN35"/>
    <mergeCell ref="S3:S7"/>
    <mergeCell ref="Y3:Y7"/>
    <mergeCell ref="AM34:AN34"/>
    <mergeCell ref="AM3:AM7"/>
    <mergeCell ref="AN3:AN7"/>
    <mergeCell ref="AL3:AL7"/>
    <mergeCell ref="Z3:Z7"/>
    <mergeCell ref="AE3:AE7"/>
    <mergeCell ref="AF3:AF7"/>
    <mergeCell ref="AJ3:AJ7"/>
    <mergeCell ref="AK3:AK7"/>
    <mergeCell ref="O8:AE8"/>
    <mergeCell ref="AF8:AL8"/>
    <mergeCell ref="T3:T7"/>
    <mergeCell ref="AG3:AG7"/>
    <mergeCell ref="X3:X7"/>
    <mergeCell ref="W3:W7"/>
    <mergeCell ref="R3:R7"/>
    <mergeCell ref="V3:V7"/>
    <mergeCell ref="AB3:AB7"/>
    <mergeCell ref="L3:L7"/>
    <mergeCell ref="D3:D7"/>
    <mergeCell ref="G3:G7"/>
    <mergeCell ref="H3:H7"/>
    <mergeCell ref="I3:I7"/>
    <mergeCell ref="J3:J7"/>
    <mergeCell ref="K3:K7"/>
    <mergeCell ref="E3:E7"/>
    <mergeCell ref="F3:F7"/>
  </mergeCells>
  <dataValidations xWindow="1071" yWindow="406" count="1">
    <dataValidation allowBlank="1" showErrorMessage="1" sqref="A1:C1048576 AM1:XFD1048576 D1:AL8 D32:AL1048576" xr:uid="{00000000-0002-0000-0200-000000000000}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1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C000"/>
    <pageSetUpPr fitToPage="1"/>
  </sheetPr>
  <dimension ref="A1:Q36"/>
  <sheetViews>
    <sheetView zoomScale="67" zoomScaleNormal="67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T18" sqref="T18"/>
    </sheetView>
  </sheetViews>
  <sheetFormatPr defaultColWidth="9.140625" defaultRowHeight="15.75" x14ac:dyDescent="0.25"/>
  <cols>
    <col min="1" max="2" width="4.7109375" style="17" customWidth="1"/>
    <col min="3" max="3" width="25.7109375" style="17" customWidth="1"/>
    <col min="4" max="13" width="8.7109375" style="1" customWidth="1"/>
    <col min="14" max="14" width="5.7109375" style="27" customWidth="1"/>
    <col min="15" max="15" width="13.7109375" style="3" customWidth="1"/>
    <col min="16" max="16" width="5.7109375" style="1" customWidth="1"/>
    <col min="17" max="19" width="7.7109375" style="1" customWidth="1"/>
    <col min="20" max="16384" width="9.140625" style="1"/>
  </cols>
  <sheetData>
    <row r="1" spans="1:17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3"/>
    </row>
    <row r="2" spans="1:17" ht="20.100000000000001" customHeight="1" x14ac:dyDescent="0.25">
      <c r="A2" s="371" t="s">
        <v>51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3"/>
    </row>
    <row r="3" spans="1:17" ht="30.95" customHeight="1" x14ac:dyDescent="0.25">
      <c r="A3" s="18"/>
      <c r="B3" s="19"/>
      <c r="C3" s="374"/>
      <c r="D3" s="513" t="s">
        <v>355</v>
      </c>
      <c r="E3" s="516" t="s">
        <v>357</v>
      </c>
      <c r="F3" s="516" t="s">
        <v>358</v>
      </c>
      <c r="G3" s="516" t="s">
        <v>360</v>
      </c>
      <c r="H3" s="516" t="s">
        <v>361</v>
      </c>
      <c r="I3" s="516" t="s">
        <v>363</v>
      </c>
      <c r="J3" s="516" t="s">
        <v>364</v>
      </c>
      <c r="K3" s="516" t="s">
        <v>366</v>
      </c>
      <c r="L3" s="516" t="s">
        <v>367</v>
      </c>
      <c r="M3" s="519" t="s">
        <v>368</v>
      </c>
      <c r="N3" s="359" t="s">
        <v>551</v>
      </c>
      <c r="O3" s="359" t="s">
        <v>566</v>
      </c>
    </row>
    <row r="4" spans="1:17" ht="30.95" customHeight="1" x14ac:dyDescent="0.25">
      <c r="A4" s="20"/>
      <c r="B4" s="21"/>
      <c r="C4" s="375"/>
      <c r="D4" s="514"/>
      <c r="E4" s="517"/>
      <c r="F4" s="517"/>
      <c r="G4" s="517"/>
      <c r="H4" s="517"/>
      <c r="I4" s="517"/>
      <c r="J4" s="517"/>
      <c r="K4" s="517"/>
      <c r="L4" s="517"/>
      <c r="M4" s="520"/>
      <c r="N4" s="359"/>
      <c r="O4" s="359"/>
    </row>
    <row r="5" spans="1:17" ht="30.95" customHeight="1" x14ac:dyDescent="0.25">
      <c r="A5" s="20"/>
      <c r="B5" s="21"/>
      <c r="C5" s="375"/>
      <c r="D5" s="514"/>
      <c r="E5" s="517"/>
      <c r="F5" s="517"/>
      <c r="G5" s="517"/>
      <c r="H5" s="517"/>
      <c r="I5" s="517"/>
      <c r="J5" s="517"/>
      <c r="K5" s="517"/>
      <c r="L5" s="517"/>
      <c r="M5" s="520"/>
      <c r="N5" s="359"/>
      <c r="O5" s="359"/>
    </row>
    <row r="6" spans="1:17" ht="30.95" customHeight="1" x14ac:dyDescent="0.25">
      <c r="A6" s="20"/>
      <c r="B6" s="21"/>
      <c r="C6" s="375"/>
      <c r="D6" s="514"/>
      <c r="E6" s="517"/>
      <c r="F6" s="517"/>
      <c r="G6" s="517"/>
      <c r="H6" s="517"/>
      <c r="I6" s="517"/>
      <c r="J6" s="517"/>
      <c r="K6" s="517"/>
      <c r="L6" s="517"/>
      <c r="M6" s="520"/>
      <c r="N6" s="359"/>
      <c r="O6" s="359"/>
    </row>
    <row r="7" spans="1:17" ht="30.95" customHeight="1" x14ac:dyDescent="0.25">
      <c r="A7" s="20"/>
      <c r="B7" s="21"/>
      <c r="C7" s="375"/>
      <c r="D7" s="514"/>
      <c r="E7" s="517"/>
      <c r="F7" s="517"/>
      <c r="G7" s="517"/>
      <c r="H7" s="517"/>
      <c r="I7" s="517"/>
      <c r="J7" s="517"/>
      <c r="K7" s="517"/>
      <c r="L7" s="517"/>
      <c r="M7" s="520"/>
      <c r="N7" s="359"/>
      <c r="O7" s="359"/>
    </row>
    <row r="8" spans="1:17" ht="30.95" customHeight="1" x14ac:dyDescent="0.25">
      <c r="A8" s="15"/>
      <c r="B8" s="21"/>
      <c r="C8" s="375"/>
      <c r="D8" s="514"/>
      <c r="E8" s="517"/>
      <c r="F8" s="517"/>
      <c r="G8" s="517"/>
      <c r="H8" s="517"/>
      <c r="I8" s="517"/>
      <c r="J8" s="517"/>
      <c r="K8" s="517"/>
      <c r="L8" s="517"/>
      <c r="M8" s="520"/>
      <c r="N8" s="359"/>
      <c r="O8" s="359"/>
    </row>
    <row r="9" spans="1:17" ht="30.95" customHeight="1" x14ac:dyDescent="0.25">
      <c r="A9" s="16"/>
      <c r="B9" s="22"/>
      <c r="C9" s="376"/>
      <c r="D9" s="515"/>
      <c r="E9" s="518"/>
      <c r="F9" s="518"/>
      <c r="G9" s="518"/>
      <c r="H9" s="518"/>
      <c r="I9" s="518"/>
      <c r="J9" s="518"/>
      <c r="K9" s="518"/>
      <c r="L9" s="518"/>
      <c r="M9" s="521"/>
      <c r="N9" s="359"/>
      <c r="O9" s="359"/>
    </row>
    <row r="10" spans="1:17" ht="15" customHeight="1" x14ac:dyDescent="0.25">
      <c r="A10" s="214">
        <f>ANASAYFA!A4</f>
        <v>1</v>
      </c>
      <c r="B10" s="214">
        <f>ANASAYFA!B4</f>
        <v>0</v>
      </c>
      <c r="C10" s="215">
        <f>ANASAYFA!C4</f>
        <v>0</v>
      </c>
      <c r="D10" s="99">
        <v>4</v>
      </c>
      <c r="E10" s="99">
        <v>4</v>
      </c>
      <c r="F10" s="99">
        <v>4</v>
      </c>
      <c r="G10" s="99">
        <v>4</v>
      </c>
      <c r="H10" s="99">
        <v>4</v>
      </c>
      <c r="I10" s="99">
        <v>4</v>
      </c>
      <c r="J10" s="99">
        <v>4</v>
      </c>
      <c r="K10" s="99">
        <v>4</v>
      </c>
      <c r="L10" s="99">
        <v>4</v>
      </c>
      <c r="M10" s="99">
        <v>4</v>
      </c>
      <c r="N10" s="271">
        <f>SUM(D10:M10)</f>
        <v>40</v>
      </c>
      <c r="O10" s="271">
        <f>ROUND((100*N10)/(Q10),0)</f>
        <v>100</v>
      </c>
      <c r="Q10" s="212">
        <v>40</v>
      </c>
    </row>
    <row r="11" spans="1:17" ht="15" customHeight="1" x14ac:dyDescent="0.25">
      <c r="A11" s="214">
        <f>ANASAYFA!A5</f>
        <v>2</v>
      </c>
      <c r="B11" s="214">
        <f>ANASAYFA!B5</f>
        <v>0</v>
      </c>
      <c r="C11" s="215">
        <f>ANASAYFA!C5</f>
        <v>0</v>
      </c>
      <c r="D11" s="99">
        <v>3</v>
      </c>
      <c r="E11" s="99">
        <v>3</v>
      </c>
      <c r="F11" s="99">
        <v>3</v>
      </c>
      <c r="G11" s="99">
        <v>3</v>
      </c>
      <c r="H11" s="99">
        <v>3</v>
      </c>
      <c r="I11" s="99">
        <v>3</v>
      </c>
      <c r="J11" s="99">
        <v>3</v>
      </c>
      <c r="K11" s="99">
        <v>3</v>
      </c>
      <c r="L11" s="99">
        <v>3</v>
      </c>
      <c r="M11" s="99">
        <v>3</v>
      </c>
      <c r="N11" s="271">
        <f t="shared" ref="N11:N32" si="0">SUM(D11:M11)</f>
        <v>30</v>
      </c>
      <c r="O11" s="271">
        <f t="shared" ref="O11:O31" si="1">ROUND((100*N11)/(Q11),0)</f>
        <v>75</v>
      </c>
      <c r="Q11" s="212">
        <v>40</v>
      </c>
    </row>
    <row r="12" spans="1:17" ht="15" customHeight="1" x14ac:dyDescent="0.25">
      <c r="A12" s="214">
        <f>ANASAYFA!A6</f>
        <v>3</v>
      </c>
      <c r="B12" s="214">
        <f>ANASAYFA!B6</f>
        <v>0</v>
      </c>
      <c r="C12" s="215">
        <f>ANASAYFA!C6</f>
        <v>0</v>
      </c>
      <c r="D12" s="99">
        <v>2</v>
      </c>
      <c r="E12" s="99">
        <v>2</v>
      </c>
      <c r="F12" s="99">
        <v>2</v>
      </c>
      <c r="G12" s="99">
        <v>2</v>
      </c>
      <c r="H12" s="99">
        <v>2</v>
      </c>
      <c r="I12" s="99">
        <v>2</v>
      </c>
      <c r="J12" s="99">
        <v>2</v>
      </c>
      <c r="K12" s="99">
        <v>2</v>
      </c>
      <c r="L12" s="99">
        <v>2</v>
      </c>
      <c r="M12" s="99">
        <v>2</v>
      </c>
      <c r="N12" s="271">
        <f t="shared" si="0"/>
        <v>20</v>
      </c>
      <c r="O12" s="271">
        <f t="shared" si="1"/>
        <v>50</v>
      </c>
      <c r="Q12" s="212">
        <v>40</v>
      </c>
    </row>
    <row r="13" spans="1:17" ht="15" customHeight="1" x14ac:dyDescent="0.25">
      <c r="A13" s="214">
        <f>ANASAYFA!A7</f>
        <v>4</v>
      </c>
      <c r="B13" s="214">
        <f>ANASAYFA!B7</f>
        <v>0</v>
      </c>
      <c r="C13" s="215">
        <f>ANASAYFA!C7</f>
        <v>0</v>
      </c>
      <c r="D13" s="99">
        <v>1</v>
      </c>
      <c r="E13" s="99">
        <v>1</v>
      </c>
      <c r="F13" s="99">
        <v>1</v>
      </c>
      <c r="G13" s="99">
        <v>1</v>
      </c>
      <c r="H13" s="99">
        <v>1</v>
      </c>
      <c r="I13" s="99">
        <v>1</v>
      </c>
      <c r="J13" s="99">
        <v>1</v>
      </c>
      <c r="K13" s="99">
        <v>1</v>
      </c>
      <c r="L13" s="99">
        <v>1</v>
      </c>
      <c r="M13" s="99">
        <v>1</v>
      </c>
      <c r="N13" s="271">
        <f t="shared" si="0"/>
        <v>10</v>
      </c>
      <c r="O13" s="271">
        <f t="shared" si="1"/>
        <v>25</v>
      </c>
      <c r="Q13" s="212">
        <v>40</v>
      </c>
    </row>
    <row r="14" spans="1:17" ht="15" customHeight="1" x14ac:dyDescent="0.25">
      <c r="A14" s="214">
        <f>ANASAYFA!A8</f>
        <v>5</v>
      </c>
      <c r="B14" s="214">
        <f>ANASAYFA!B8</f>
        <v>0</v>
      </c>
      <c r="C14" s="215">
        <f>ANASAYFA!C8</f>
        <v>0</v>
      </c>
      <c r="D14" s="99">
        <v>4</v>
      </c>
      <c r="E14" s="99">
        <v>4</v>
      </c>
      <c r="F14" s="99">
        <v>4</v>
      </c>
      <c r="G14" s="99">
        <v>4</v>
      </c>
      <c r="H14" s="99">
        <v>4</v>
      </c>
      <c r="I14" s="99">
        <v>4</v>
      </c>
      <c r="J14" s="99">
        <v>4</v>
      </c>
      <c r="K14" s="99">
        <v>4</v>
      </c>
      <c r="L14" s="99">
        <v>4</v>
      </c>
      <c r="M14" s="99">
        <v>4</v>
      </c>
      <c r="N14" s="271">
        <f t="shared" si="0"/>
        <v>40</v>
      </c>
      <c r="O14" s="271">
        <f t="shared" si="1"/>
        <v>100</v>
      </c>
      <c r="Q14" s="212">
        <v>40</v>
      </c>
    </row>
    <row r="15" spans="1:17" ht="15" customHeight="1" x14ac:dyDescent="0.25">
      <c r="A15" s="214">
        <f>ANASAYFA!A9</f>
        <v>6</v>
      </c>
      <c r="B15" s="214">
        <f>ANASAYFA!B9</f>
        <v>0</v>
      </c>
      <c r="C15" s="215">
        <f>ANASAYFA!C9</f>
        <v>0</v>
      </c>
      <c r="D15" s="99">
        <v>3</v>
      </c>
      <c r="E15" s="99">
        <v>3</v>
      </c>
      <c r="F15" s="99">
        <v>3</v>
      </c>
      <c r="G15" s="99">
        <v>3</v>
      </c>
      <c r="H15" s="99">
        <v>3</v>
      </c>
      <c r="I15" s="99">
        <v>3</v>
      </c>
      <c r="J15" s="99">
        <v>3</v>
      </c>
      <c r="K15" s="99">
        <v>3</v>
      </c>
      <c r="L15" s="99">
        <v>3</v>
      </c>
      <c r="M15" s="99">
        <v>3</v>
      </c>
      <c r="N15" s="271">
        <f t="shared" si="0"/>
        <v>30</v>
      </c>
      <c r="O15" s="271">
        <f t="shared" si="1"/>
        <v>75</v>
      </c>
      <c r="Q15" s="212">
        <v>40</v>
      </c>
    </row>
    <row r="16" spans="1:17" ht="15" customHeight="1" x14ac:dyDescent="0.25">
      <c r="A16" s="214">
        <f>ANASAYFA!A11</f>
        <v>8</v>
      </c>
      <c r="B16" s="214">
        <f>ANASAYFA!B10</f>
        <v>0</v>
      </c>
      <c r="C16" s="216">
        <f>ANASAYFA!C10</f>
        <v>0</v>
      </c>
      <c r="D16" s="99">
        <v>2</v>
      </c>
      <c r="E16" s="99">
        <v>2</v>
      </c>
      <c r="F16" s="99">
        <v>2</v>
      </c>
      <c r="G16" s="99">
        <v>2</v>
      </c>
      <c r="H16" s="99">
        <v>2</v>
      </c>
      <c r="I16" s="99">
        <v>2</v>
      </c>
      <c r="J16" s="99">
        <v>2</v>
      </c>
      <c r="K16" s="99">
        <v>2</v>
      </c>
      <c r="L16" s="99">
        <v>2</v>
      </c>
      <c r="M16" s="99">
        <v>2</v>
      </c>
      <c r="N16" s="271">
        <f t="shared" si="0"/>
        <v>20</v>
      </c>
      <c r="O16" s="271">
        <f t="shared" si="1"/>
        <v>50</v>
      </c>
      <c r="Q16" s="212">
        <v>40</v>
      </c>
    </row>
    <row r="17" spans="1:17" ht="15" customHeight="1" x14ac:dyDescent="0.25">
      <c r="A17" s="214">
        <f>ANASAYFA!A12</f>
        <v>9</v>
      </c>
      <c r="B17" s="214">
        <f>ANASAYFA!B11</f>
        <v>0</v>
      </c>
      <c r="C17" s="215">
        <f>ANASAYFA!C11</f>
        <v>0</v>
      </c>
      <c r="D17" s="99">
        <v>1</v>
      </c>
      <c r="E17" s="99">
        <v>1</v>
      </c>
      <c r="F17" s="99">
        <v>1</v>
      </c>
      <c r="G17" s="99">
        <v>1</v>
      </c>
      <c r="H17" s="99">
        <v>1</v>
      </c>
      <c r="I17" s="99">
        <v>1</v>
      </c>
      <c r="J17" s="99">
        <v>1</v>
      </c>
      <c r="K17" s="99">
        <v>1</v>
      </c>
      <c r="L17" s="99">
        <v>1</v>
      </c>
      <c r="M17" s="99">
        <v>1</v>
      </c>
      <c r="N17" s="271">
        <f t="shared" si="0"/>
        <v>10</v>
      </c>
      <c r="O17" s="271">
        <f t="shared" si="1"/>
        <v>25</v>
      </c>
      <c r="Q17" s="212">
        <v>40</v>
      </c>
    </row>
    <row r="18" spans="1:17" ht="15" customHeight="1" x14ac:dyDescent="0.25">
      <c r="A18" s="214">
        <f>ANASAYFA!A13</f>
        <v>10</v>
      </c>
      <c r="B18" s="214">
        <f>ANASAYFA!B12</f>
        <v>0</v>
      </c>
      <c r="C18" s="215">
        <f>ANASAYFA!C12</f>
        <v>0</v>
      </c>
      <c r="D18" s="99">
        <v>4</v>
      </c>
      <c r="E18" s="99">
        <v>4</v>
      </c>
      <c r="F18" s="99">
        <v>4</v>
      </c>
      <c r="G18" s="99">
        <v>4</v>
      </c>
      <c r="H18" s="99">
        <v>4</v>
      </c>
      <c r="I18" s="99">
        <v>4</v>
      </c>
      <c r="J18" s="99">
        <v>4</v>
      </c>
      <c r="K18" s="99">
        <v>4</v>
      </c>
      <c r="L18" s="99">
        <v>4</v>
      </c>
      <c r="M18" s="99">
        <v>4</v>
      </c>
      <c r="N18" s="271">
        <f t="shared" si="0"/>
        <v>40</v>
      </c>
      <c r="O18" s="271">
        <f t="shared" si="1"/>
        <v>100</v>
      </c>
      <c r="Q18" s="212">
        <v>40</v>
      </c>
    </row>
    <row r="19" spans="1:17" ht="15" customHeight="1" x14ac:dyDescent="0.25">
      <c r="A19" s="214">
        <f>ANASAYFA!A14</f>
        <v>11</v>
      </c>
      <c r="B19" s="214">
        <f>ANASAYFA!B13</f>
        <v>0</v>
      </c>
      <c r="C19" s="215">
        <f>ANASAYFA!C13</f>
        <v>0</v>
      </c>
      <c r="D19" s="99">
        <v>3</v>
      </c>
      <c r="E19" s="99">
        <v>3</v>
      </c>
      <c r="F19" s="99">
        <v>3</v>
      </c>
      <c r="G19" s="99">
        <v>3</v>
      </c>
      <c r="H19" s="99">
        <v>3</v>
      </c>
      <c r="I19" s="99">
        <v>3</v>
      </c>
      <c r="J19" s="99">
        <v>3</v>
      </c>
      <c r="K19" s="99">
        <v>3</v>
      </c>
      <c r="L19" s="99">
        <v>3</v>
      </c>
      <c r="M19" s="99">
        <v>3</v>
      </c>
      <c r="N19" s="271">
        <f t="shared" si="0"/>
        <v>30</v>
      </c>
      <c r="O19" s="271">
        <f t="shared" si="1"/>
        <v>75</v>
      </c>
      <c r="Q19" s="212">
        <v>40</v>
      </c>
    </row>
    <row r="20" spans="1:17" ht="15" customHeight="1" x14ac:dyDescent="0.25">
      <c r="A20" s="214">
        <f>ANASAYFA!A15</f>
        <v>12</v>
      </c>
      <c r="B20" s="214">
        <f>ANASAYFA!B14</f>
        <v>0</v>
      </c>
      <c r="C20" s="215">
        <f>ANASAYFA!C14</f>
        <v>0</v>
      </c>
      <c r="D20" s="99">
        <v>2</v>
      </c>
      <c r="E20" s="99">
        <v>2</v>
      </c>
      <c r="F20" s="99">
        <v>2</v>
      </c>
      <c r="G20" s="99">
        <v>2</v>
      </c>
      <c r="H20" s="99">
        <v>2</v>
      </c>
      <c r="I20" s="99">
        <v>2</v>
      </c>
      <c r="J20" s="99">
        <v>2</v>
      </c>
      <c r="K20" s="99">
        <v>2</v>
      </c>
      <c r="L20" s="99">
        <v>2</v>
      </c>
      <c r="M20" s="99">
        <v>2</v>
      </c>
      <c r="N20" s="271">
        <f t="shared" si="0"/>
        <v>20</v>
      </c>
      <c r="O20" s="271">
        <f t="shared" si="1"/>
        <v>50</v>
      </c>
      <c r="Q20" s="212">
        <v>40</v>
      </c>
    </row>
    <row r="21" spans="1:17" ht="15" customHeight="1" x14ac:dyDescent="0.25">
      <c r="A21" s="214">
        <f>ANASAYFA!A16</f>
        <v>13</v>
      </c>
      <c r="B21" s="214">
        <f>ANASAYFA!B15</f>
        <v>0</v>
      </c>
      <c r="C21" s="215">
        <f>ANASAYFA!C15</f>
        <v>0</v>
      </c>
      <c r="D21" s="99">
        <v>1</v>
      </c>
      <c r="E21" s="99">
        <v>1</v>
      </c>
      <c r="F21" s="99">
        <v>1</v>
      </c>
      <c r="G21" s="99">
        <v>1</v>
      </c>
      <c r="H21" s="99">
        <v>1</v>
      </c>
      <c r="I21" s="99">
        <v>1</v>
      </c>
      <c r="J21" s="99">
        <v>1</v>
      </c>
      <c r="K21" s="99">
        <v>1</v>
      </c>
      <c r="L21" s="99">
        <v>1</v>
      </c>
      <c r="M21" s="99">
        <v>1</v>
      </c>
      <c r="N21" s="271">
        <f t="shared" si="0"/>
        <v>10</v>
      </c>
      <c r="O21" s="271">
        <f t="shared" si="1"/>
        <v>25</v>
      </c>
      <c r="Q21" s="212">
        <v>40</v>
      </c>
    </row>
    <row r="22" spans="1:17" ht="15" customHeight="1" x14ac:dyDescent="0.25">
      <c r="A22" s="214">
        <f>ANASAYFA!A17</f>
        <v>14</v>
      </c>
      <c r="B22" s="214">
        <f>ANASAYFA!B16</f>
        <v>0</v>
      </c>
      <c r="C22" s="215">
        <f>ANASAYFA!C16</f>
        <v>0</v>
      </c>
      <c r="D22" s="99">
        <v>4</v>
      </c>
      <c r="E22" s="99">
        <v>4</v>
      </c>
      <c r="F22" s="99">
        <v>4</v>
      </c>
      <c r="G22" s="99">
        <v>4</v>
      </c>
      <c r="H22" s="99">
        <v>4</v>
      </c>
      <c r="I22" s="99">
        <v>4</v>
      </c>
      <c r="J22" s="99">
        <v>4</v>
      </c>
      <c r="K22" s="99">
        <v>4</v>
      </c>
      <c r="L22" s="99">
        <v>4</v>
      </c>
      <c r="M22" s="99">
        <v>4</v>
      </c>
      <c r="N22" s="271">
        <f t="shared" si="0"/>
        <v>40</v>
      </c>
      <c r="O22" s="271">
        <f t="shared" si="1"/>
        <v>100</v>
      </c>
      <c r="Q22" s="212">
        <v>40</v>
      </c>
    </row>
    <row r="23" spans="1:17" ht="15" customHeight="1" x14ac:dyDescent="0.25">
      <c r="A23" s="214">
        <f>ANASAYFA!A18</f>
        <v>15</v>
      </c>
      <c r="B23" s="214">
        <f>ANASAYFA!B17</f>
        <v>0</v>
      </c>
      <c r="C23" s="215">
        <f>ANASAYFA!C17</f>
        <v>0</v>
      </c>
      <c r="D23" s="99">
        <v>3</v>
      </c>
      <c r="E23" s="99">
        <v>3</v>
      </c>
      <c r="F23" s="99">
        <v>3</v>
      </c>
      <c r="G23" s="99">
        <v>3</v>
      </c>
      <c r="H23" s="99">
        <v>3</v>
      </c>
      <c r="I23" s="99">
        <v>3</v>
      </c>
      <c r="J23" s="99">
        <v>3</v>
      </c>
      <c r="K23" s="99">
        <v>3</v>
      </c>
      <c r="L23" s="99">
        <v>3</v>
      </c>
      <c r="M23" s="99">
        <v>3</v>
      </c>
      <c r="N23" s="271">
        <f t="shared" si="0"/>
        <v>30</v>
      </c>
      <c r="O23" s="271">
        <f t="shared" si="1"/>
        <v>75</v>
      </c>
      <c r="Q23" s="212">
        <v>40</v>
      </c>
    </row>
    <row r="24" spans="1:17" ht="15" customHeight="1" x14ac:dyDescent="0.25">
      <c r="A24" s="214">
        <f>ANASAYFA!A19</f>
        <v>16</v>
      </c>
      <c r="B24" s="214">
        <f>ANASAYFA!B18</f>
        <v>0</v>
      </c>
      <c r="C24" s="215">
        <f>ANASAYFA!C18</f>
        <v>0</v>
      </c>
      <c r="D24" s="99">
        <v>2</v>
      </c>
      <c r="E24" s="99">
        <v>2</v>
      </c>
      <c r="F24" s="99">
        <v>2</v>
      </c>
      <c r="G24" s="99">
        <v>2</v>
      </c>
      <c r="H24" s="99">
        <v>2</v>
      </c>
      <c r="I24" s="99">
        <v>2</v>
      </c>
      <c r="J24" s="99">
        <v>2</v>
      </c>
      <c r="K24" s="99">
        <v>2</v>
      </c>
      <c r="L24" s="99">
        <v>2</v>
      </c>
      <c r="M24" s="99">
        <v>2</v>
      </c>
      <c r="N24" s="271">
        <f t="shared" si="0"/>
        <v>20</v>
      </c>
      <c r="O24" s="271">
        <f t="shared" si="1"/>
        <v>50</v>
      </c>
      <c r="Q24" s="212">
        <v>40</v>
      </c>
    </row>
    <row r="25" spans="1:17" ht="15" customHeight="1" x14ac:dyDescent="0.25">
      <c r="A25" s="214">
        <f>ANASAYFA!A20</f>
        <v>17</v>
      </c>
      <c r="B25" s="214">
        <f>ANASAYFA!B19</f>
        <v>0</v>
      </c>
      <c r="C25" s="215">
        <f>ANASAYFA!C19</f>
        <v>0</v>
      </c>
      <c r="D25" s="99">
        <v>1</v>
      </c>
      <c r="E25" s="99">
        <v>1</v>
      </c>
      <c r="F25" s="99">
        <v>1</v>
      </c>
      <c r="G25" s="99">
        <v>1</v>
      </c>
      <c r="H25" s="99">
        <v>1</v>
      </c>
      <c r="I25" s="99">
        <v>1</v>
      </c>
      <c r="J25" s="99">
        <v>1</v>
      </c>
      <c r="K25" s="99">
        <v>1</v>
      </c>
      <c r="L25" s="99">
        <v>1</v>
      </c>
      <c r="M25" s="99">
        <v>1</v>
      </c>
      <c r="N25" s="271">
        <f t="shared" si="0"/>
        <v>10</v>
      </c>
      <c r="O25" s="271">
        <f t="shared" si="1"/>
        <v>25</v>
      </c>
      <c r="Q25" s="212">
        <v>40</v>
      </c>
    </row>
    <row r="26" spans="1:17" ht="15" customHeight="1" x14ac:dyDescent="0.25">
      <c r="A26" s="214">
        <f>ANASAYFA!A21</f>
        <v>18</v>
      </c>
      <c r="B26" s="214">
        <f>ANASAYFA!B20</f>
        <v>0</v>
      </c>
      <c r="C26" s="215">
        <f>ANASAYFA!C20</f>
        <v>0</v>
      </c>
      <c r="D26" s="99">
        <v>4</v>
      </c>
      <c r="E26" s="99">
        <v>4</v>
      </c>
      <c r="F26" s="99">
        <v>4</v>
      </c>
      <c r="G26" s="99">
        <v>4</v>
      </c>
      <c r="H26" s="99">
        <v>4</v>
      </c>
      <c r="I26" s="99">
        <v>4</v>
      </c>
      <c r="J26" s="99">
        <v>4</v>
      </c>
      <c r="K26" s="99">
        <v>4</v>
      </c>
      <c r="L26" s="99">
        <v>4</v>
      </c>
      <c r="M26" s="99">
        <v>4</v>
      </c>
      <c r="N26" s="271">
        <f t="shared" si="0"/>
        <v>40</v>
      </c>
      <c r="O26" s="271">
        <f t="shared" si="1"/>
        <v>100</v>
      </c>
      <c r="Q26" s="212">
        <v>40</v>
      </c>
    </row>
    <row r="27" spans="1:17" ht="15" customHeight="1" x14ac:dyDescent="0.25">
      <c r="A27" s="214">
        <f>ANASAYFA!A22</f>
        <v>19</v>
      </c>
      <c r="B27" s="214">
        <f>ANASAYFA!B21</f>
        <v>0</v>
      </c>
      <c r="C27" s="215">
        <f>ANASAYFA!C21</f>
        <v>0</v>
      </c>
      <c r="D27" s="99">
        <v>3</v>
      </c>
      <c r="E27" s="99">
        <v>3</v>
      </c>
      <c r="F27" s="99">
        <v>3</v>
      </c>
      <c r="G27" s="99">
        <v>3</v>
      </c>
      <c r="H27" s="99">
        <v>3</v>
      </c>
      <c r="I27" s="99">
        <v>3</v>
      </c>
      <c r="J27" s="99">
        <v>3</v>
      </c>
      <c r="K27" s="99">
        <v>3</v>
      </c>
      <c r="L27" s="99">
        <v>3</v>
      </c>
      <c r="M27" s="99">
        <v>3</v>
      </c>
      <c r="N27" s="271">
        <f t="shared" si="0"/>
        <v>30</v>
      </c>
      <c r="O27" s="271">
        <f t="shared" si="1"/>
        <v>75</v>
      </c>
      <c r="Q27" s="212">
        <v>40</v>
      </c>
    </row>
    <row r="28" spans="1:17" ht="15" customHeight="1" x14ac:dyDescent="0.25">
      <c r="A28" s="214">
        <f>ANASAYFA!A23</f>
        <v>20</v>
      </c>
      <c r="B28" s="214">
        <f>ANASAYFA!B22</f>
        <v>0</v>
      </c>
      <c r="C28" s="215">
        <f>ANASAYFA!C22</f>
        <v>0</v>
      </c>
      <c r="D28" s="99">
        <v>2</v>
      </c>
      <c r="E28" s="99">
        <v>2</v>
      </c>
      <c r="F28" s="99">
        <v>2</v>
      </c>
      <c r="G28" s="99">
        <v>2</v>
      </c>
      <c r="H28" s="99">
        <v>2</v>
      </c>
      <c r="I28" s="99">
        <v>2</v>
      </c>
      <c r="J28" s="99">
        <v>2</v>
      </c>
      <c r="K28" s="99">
        <v>2</v>
      </c>
      <c r="L28" s="99">
        <v>2</v>
      </c>
      <c r="M28" s="99">
        <v>2</v>
      </c>
      <c r="N28" s="271">
        <f t="shared" si="0"/>
        <v>20</v>
      </c>
      <c r="O28" s="271">
        <f t="shared" si="1"/>
        <v>50</v>
      </c>
      <c r="Q28" s="212">
        <v>40</v>
      </c>
    </row>
    <row r="29" spans="1:17" ht="15" customHeight="1" x14ac:dyDescent="0.25">
      <c r="A29" s="214">
        <f>ANASAYFA!A24</f>
        <v>21</v>
      </c>
      <c r="B29" s="214">
        <f>ANASAYFA!B23</f>
        <v>0</v>
      </c>
      <c r="C29" s="215">
        <f>ANASAYFA!C23</f>
        <v>0</v>
      </c>
      <c r="D29" s="99">
        <v>1</v>
      </c>
      <c r="E29" s="99">
        <v>1</v>
      </c>
      <c r="F29" s="99">
        <v>1</v>
      </c>
      <c r="G29" s="99">
        <v>1</v>
      </c>
      <c r="H29" s="99">
        <v>1</v>
      </c>
      <c r="I29" s="99">
        <v>1</v>
      </c>
      <c r="J29" s="99">
        <v>1</v>
      </c>
      <c r="K29" s="99">
        <v>1</v>
      </c>
      <c r="L29" s="99">
        <v>1</v>
      </c>
      <c r="M29" s="99">
        <v>1</v>
      </c>
      <c r="N29" s="271">
        <f t="shared" si="0"/>
        <v>10</v>
      </c>
      <c r="O29" s="271">
        <f t="shared" si="1"/>
        <v>25</v>
      </c>
      <c r="Q29" s="212">
        <v>40</v>
      </c>
    </row>
    <row r="30" spans="1:17" ht="15" customHeight="1" x14ac:dyDescent="0.25">
      <c r="A30" s="214">
        <f>ANASAYFA!A25</f>
        <v>22</v>
      </c>
      <c r="B30" s="214">
        <f>ANASAYFA!B24</f>
        <v>0</v>
      </c>
      <c r="C30" s="215">
        <f>ANASAYFA!C24</f>
        <v>0</v>
      </c>
      <c r="D30" s="99">
        <v>4</v>
      </c>
      <c r="E30" s="99">
        <v>4</v>
      </c>
      <c r="F30" s="99">
        <v>4</v>
      </c>
      <c r="G30" s="99">
        <v>4</v>
      </c>
      <c r="H30" s="99">
        <v>4</v>
      </c>
      <c r="I30" s="99">
        <v>4</v>
      </c>
      <c r="J30" s="99">
        <v>4</v>
      </c>
      <c r="K30" s="99">
        <v>4</v>
      </c>
      <c r="L30" s="99">
        <v>4</v>
      </c>
      <c r="M30" s="99">
        <v>4</v>
      </c>
      <c r="N30" s="271">
        <f t="shared" si="0"/>
        <v>40</v>
      </c>
      <c r="O30" s="271">
        <f t="shared" si="1"/>
        <v>100</v>
      </c>
      <c r="Q30" s="212">
        <v>40</v>
      </c>
    </row>
    <row r="31" spans="1:17" ht="15" customHeight="1" x14ac:dyDescent="0.25">
      <c r="A31" s="214">
        <f>ANASAYFA!A26</f>
        <v>23</v>
      </c>
      <c r="B31" s="214">
        <f>ANASAYFA!B25</f>
        <v>0</v>
      </c>
      <c r="C31" s="215">
        <f>ANASAYFA!C25</f>
        <v>0</v>
      </c>
      <c r="D31" s="99">
        <v>3</v>
      </c>
      <c r="E31" s="99">
        <v>3</v>
      </c>
      <c r="F31" s="99">
        <v>3</v>
      </c>
      <c r="G31" s="99">
        <v>3</v>
      </c>
      <c r="H31" s="99">
        <v>3</v>
      </c>
      <c r="I31" s="99">
        <v>3</v>
      </c>
      <c r="J31" s="99">
        <v>3</v>
      </c>
      <c r="K31" s="99">
        <v>3</v>
      </c>
      <c r="L31" s="99">
        <v>3</v>
      </c>
      <c r="M31" s="99">
        <v>3</v>
      </c>
      <c r="N31" s="271">
        <f t="shared" si="0"/>
        <v>30</v>
      </c>
      <c r="O31" s="271">
        <f t="shared" si="1"/>
        <v>75</v>
      </c>
      <c r="Q31" s="212">
        <v>40</v>
      </c>
    </row>
    <row r="32" spans="1:17" ht="15" customHeight="1" x14ac:dyDescent="0.25">
      <c r="A32" s="214">
        <f>ANASAYFA!A27</f>
        <v>24</v>
      </c>
      <c r="B32" s="214">
        <f>ANASAYFA!B26</f>
        <v>0</v>
      </c>
      <c r="C32" s="215">
        <f>ANASAYFA!C26</f>
        <v>0</v>
      </c>
      <c r="D32" s="99">
        <v>2</v>
      </c>
      <c r="E32" s="99">
        <v>2</v>
      </c>
      <c r="F32" s="99">
        <v>2</v>
      </c>
      <c r="G32" s="99">
        <v>2</v>
      </c>
      <c r="H32" s="99">
        <v>2</v>
      </c>
      <c r="I32" s="99">
        <v>2</v>
      </c>
      <c r="J32" s="99">
        <v>2</v>
      </c>
      <c r="K32" s="99">
        <v>2</v>
      </c>
      <c r="L32" s="99">
        <v>2</v>
      </c>
      <c r="M32" s="99">
        <v>2</v>
      </c>
      <c r="N32" s="271">
        <f t="shared" si="0"/>
        <v>20</v>
      </c>
      <c r="O32" s="271">
        <f>ROUND((100*N32)/(Q32),0)</f>
        <v>50</v>
      </c>
      <c r="Q32" s="212">
        <v>40</v>
      </c>
    </row>
    <row r="33" spans="1:15" ht="15" customHeight="1" x14ac:dyDescent="0.25">
      <c r="A33" s="121"/>
      <c r="B33" s="109"/>
      <c r="C33" s="110"/>
      <c r="D33" s="119"/>
      <c r="E33" s="119"/>
      <c r="F33" s="119"/>
      <c r="G33" s="116"/>
      <c r="H33" s="116"/>
      <c r="I33" s="116"/>
      <c r="J33" s="116"/>
      <c r="K33" s="116"/>
      <c r="L33" s="116"/>
      <c r="M33" s="116"/>
      <c r="N33" s="116"/>
      <c r="O33" s="116"/>
    </row>
    <row r="34" spans="1:15" ht="15" customHeight="1" x14ac:dyDescent="0.25"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138"/>
      <c r="O34" s="71"/>
    </row>
    <row r="35" spans="1:15" ht="15" customHeight="1" x14ac:dyDescent="0.25"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397">
        <f>ANASAYFA!J25</f>
        <v>0</v>
      </c>
      <c r="O35" s="397"/>
    </row>
    <row r="36" spans="1:15" ht="15" customHeight="1" x14ac:dyDescent="0.25">
      <c r="C36" s="73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397">
        <f>ANASAYFA!J26</f>
        <v>0</v>
      </c>
      <c r="O36" s="397"/>
    </row>
  </sheetData>
  <protectedRanges>
    <protectedRange sqref="A10:C10 B11:C33" name="Aralık1_1"/>
  </protectedRanges>
  <mergeCells count="17">
    <mergeCell ref="K3:K9"/>
    <mergeCell ref="A1:O1"/>
    <mergeCell ref="A2:O2"/>
    <mergeCell ref="N36:O36"/>
    <mergeCell ref="L3:L9"/>
    <mergeCell ref="M3:M9"/>
    <mergeCell ref="C3:C9"/>
    <mergeCell ref="N35:O35"/>
    <mergeCell ref="N3:N9"/>
    <mergeCell ref="O3:O9"/>
    <mergeCell ref="D3:D9"/>
    <mergeCell ref="E3:E9"/>
    <mergeCell ref="F3:F9"/>
    <mergeCell ref="G3:G9"/>
    <mergeCell ref="H3:H9"/>
    <mergeCell ref="I3:I9"/>
    <mergeCell ref="J3:J9"/>
  </mergeCells>
  <dataValidations xWindow="932" yWindow="386" count="1">
    <dataValidation allowBlank="1" showInputMessage="1" showErrorMessage="1" promptTitle="DİKKAT!" prompt="SEÇTİĞİNİZ HÜCREYE VERİ GİRİŞİ YAPMAYINIZ. AKSİ TAKTİRDE PROGRAM ÇALIŞMAZ." sqref="A1:C32 D1:M3 N1:O36" xr:uid="{00000000-0002-0000-1D00-000000000000}"/>
  </dataValidations>
  <printOptions horizontalCentered="1"/>
  <pageMargins left="0.7" right="0.7" top="0.75" bottom="0.75" header="0.3" footer="0.3"/>
  <pageSetup paperSize="9" scale="71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C000"/>
    <pageSetUpPr fitToPage="1"/>
  </sheetPr>
  <dimension ref="A1:S36"/>
  <sheetViews>
    <sheetView zoomScale="69" zoomScaleNormal="69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U15" sqref="U15"/>
    </sheetView>
  </sheetViews>
  <sheetFormatPr defaultColWidth="9.140625" defaultRowHeight="15.75" x14ac:dyDescent="0.25"/>
  <cols>
    <col min="1" max="2" width="5.7109375" style="17" customWidth="1"/>
    <col min="3" max="3" width="25.7109375" style="17" customWidth="1"/>
    <col min="4" max="15" width="7.7109375" style="1" customWidth="1"/>
    <col min="16" max="16" width="6.28515625" style="27" customWidth="1"/>
    <col min="17" max="17" width="13.7109375" style="3" customWidth="1"/>
    <col min="18" max="18" width="5.7109375" style="1" customWidth="1"/>
    <col min="19" max="21" width="7.7109375" style="1" customWidth="1"/>
    <col min="22" max="16384" width="9.140625" style="1"/>
  </cols>
  <sheetData>
    <row r="1" spans="1:19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9" ht="20.100000000000001" customHeight="1" x14ac:dyDescent="0.25">
      <c r="A2" s="371" t="s">
        <v>52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3"/>
    </row>
    <row r="3" spans="1:19" ht="30" customHeight="1" x14ac:dyDescent="0.25">
      <c r="A3" s="18"/>
      <c r="B3" s="19"/>
      <c r="C3" s="374"/>
      <c r="D3" s="499" t="s">
        <v>371</v>
      </c>
      <c r="E3" s="502" t="s">
        <v>372</v>
      </c>
      <c r="F3" s="502" t="s">
        <v>374</v>
      </c>
      <c r="G3" s="502" t="s">
        <v>375</v>
      </c>
      <c r="H3" s="502" t="s">
        <v>377</v>
      </c>
      <c r="I3" s="502" t="s">
        <v>378</v>
      </c>
      <c r="J3" s="502" t="s">
        <v>379</v>
      </c>
      <c r="K3" s="502" t="s">
        <v>381</v>
      </c>
      <c r="L3" s="502" t="s">
        <v>382</v>
      </c>
      <c r="M3" s="502" t="s">
        <v>384</v>
      </c>
      <c r="N3" s="502" t="s">
        <v>385</v>
      </c>
      <c r="O3" s="505" t="s">
        <v>386</v>
      </c>
      <c r="P3" s="359" t="s">
        <v>551</v>
      </c>
      <c r="Q3" s="359" t="s">
        <v>566</v>
      </c>
    </row>
    <row r="4" spans="1:19" ht="30" customHeight="1" x14ac:dyDescent="0.25">
      <c r="A4" s="20"/>
      <c r="B4" s="21"/>
      <c r="C4" s="375"/>
      <c r="D4" s="500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6"/>
      <c r="P4" s="359"/>
      <c r="Q4" s="359"/>
    </row>
    <row r="5" spans="1:19" ht="30" customHeight="1" x14ac:dyDescent="0.25">
      <c r="A5" s="20"/>
      <c r="B5" s="21"/>
      <c r="C5" s="375"/>
      <c r="D5" s="500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6"/>
      <c r="P5" s="359"/>
      <c r="Q5" s="359"/>
    </row>
    <row r="6" spans="1:19" ht="30" customHeight="1" x14ac:dyDescent="0.25">
      <c r="A6" s="20"/>
      <c r="B6" s="21"/>
      <c r="C6" s="375"/>
      <c r="D6" s="500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6"/>
      <c r="P6" s="359"/>
      <c r="Q6" s="359"/>
    </row>
    <row r="7" spans="1:19" ht="30" customHeight="1" x14ac:dyDescent="0.25">
      <c r="A7" s="20"/>
      <c r="B7" s="21"/>
      <c r="C7" s="375"/>
      <c r="D7" s="500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6"/>
      <c r="P7" s="359"/>
      <c r="Q7" s="359"/>
    </row>
    <row r="8" spans="1:19" ht="30" customHeight="1" x14ac:dyDescent="0.25">
      <c r="A8" s="15"/>
      <c r="B8" s="21"/>
      <c r="C8" s="375"/>
      <c r="D8" s="500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6"/>
      <c r="P8" s="359"/>
      <c r="Q8" s="359"/>
    </row>
    <row r="9" spans="1:19" ht="30" customHeight="1" x14ac:dyDescent="0.25">
      <c r="A9" s="16"/>
      <c r="B9" s="22"/>
      <c r="C9" s="376"/>
      <c r="D9" s="501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7"/>
      <c r="P9" s="359"/>
      <c r="Q9" s="359"/>
    </row>
    <row r="10" spans="1:19" ht="15" customHeight="1" x14ac:dyDescent="0.25">
      <c r="A10" s="214">
        <f>ANASAYFA!A4</f>
        <v>1</v>
      </c>
      <c r="B10" s="214">
        <f>ANASAYFA!B4</f>
        <v>0</v>
      </c>
      <c r="C10" s="215">
        <f>ANASAYFA!C4</f>
        <v>0</v>
      </c>
      <c r="D10" s="222">
        <v>4</v>
      </c>
      <c r="E10" s="222">
        <v>4</v>
      </c>
      <c r="F10" s="222">
        <v>4</v>
      </c>
      <c r="G10" s="222">
        <v>4</v>
      </c>
      <c r="H10" s="222">
        <v>4</v>
      </c>
      <c r="I10" s="222">
        <v>4</v>
      </c>
      <c r="J10" s="222">
        <v>4</v>
      </c>
      <c r="K10" s="222">
        <v>4</v>
      </c>
      <c r="L10" s="222">
        <v>4</v>
      </c>
      <c r="M10" s="222">
        <v>4</v>
      </c>
      <c r="N10" s="222">
        <v>4</v>
      </c>
      <c r="O10" s="222">
        <v>4</v>
      </c>
      <c r="P10" s="272">
        <f>SUM(D10:O10)</f>
        <v>48</v>
      </c>
      <c r="Q10" s="271">
        <f>ROUND((100*P10)/(S10),0)</f>
        <v>100</v>
      </c>
      <c r="S10" s="212">
        <v>48</v>
      </c>
    </row>
    <row r="11" spans="1:19" ht="15" customHeight="1" x14ac:dyDescent="0.25">
      <c r="A11" s="214">
        <f>ANASAYFA!A5</f>
        <v>2</v>
      </c>
      <c r="B11" s="214">
        <f>ANASAYFA!B5</f>
        <v>0</v>
      </c>
      <c r="C11" s="215">
        <f>ANASAYFA!C5</f>
        <v>0</v>
      </c>
      <c r="D11" s="222">
        <v>3</v>
      </c>
      <c r="E11" s="222">
        <v>3</v>
      </c>
      <c r="F11" s="222">
        <v>3</v>
      </c>
      <c r="G11" s="222">
        <v>3</v>
      </c>
      <c r="H11" s="222">
        <v>3</v>
      </c>
      <c r="I11" s="222">
        <v>3</v>
      </c>
      <c r="J11" s="222">
        <v>3</v>
      </c>
      <c r="K11" s="222">
        <v>3</v>
      </c>
      <c r="L11" s="222">
        <v>3</v>
      </c>
      <c r="M11" s="222">
        <v>3</v>
      </c>
      <c r="N11" s="222">
        <v>3</v>
      </c>
      <c r="O11" s="222">
        <v>3</v>
      </c>
      <c r="P11" s="272">
        <f>SUM(D11:O11)</f>
        <v>36</v>
      </c>
      <c r="Q11" s="271">
        <f t="shared" ref="Q11:Q32" si="0">ROUND((100*P11)/(S11),0)</f>
        <v>75</v>
      </c>
      <c r="S11" s="212">
        <v>48</v>
      </c>
    </row>
    <row r="12" spans="1:19" ht="15" customHeight="1" x14ac:dyDescent="0.25">
      <c r="A12" s="214">
        <f>ANASAYFA!A6</f>
        <v>3</v>
      </c>
      <c r="B12" s="214">
        <f>ANASAYFA!B6</f>
        <v>0</v>
      </c>
      <c r="C12" s="215">
        <f>ANASAYFA!C6</f>
        <v>0</v>
      </c>
      <c r="D12" s="222">
        <v>2</v>
      </c>
      <c r="E12" s="222">
        <v>2</v>
      </c>
      <c r="F12" s="222">
        <v>2</v>
      </c>
      <c r="G12" s="222">
        <v>2</v>
      </c>
      <c r="H12" s="222">
        <v>2</v>
      </c>
      <c r="I12" s="222">
        <v>2</v>
      </c>
      <c r="J12" s="222">
        <v>2</v>
      </c>
      <c r="K12" s="222">
        <v>2</v>
      </c>
      <c r="L12" s="222">
        <v>2</v>
      </c>
      <c r="M12" s="222">
        <v>2</v>
      </c>
      <c r="N12" s="222">
        <v>2</v>
      </c>
      <c r="O12" s="222">
        <v>2</v>
      </c>
      <c r="P12" s="272">
        <f t="shared" ref="P12:P32" si="1">SUM(D12:O12)</f>
        <v>24</v>
      </c>
      <c r="Q12" s="271">
        <f t="shared" si="0"/>
        <v>50</v>
      </c>
      <c r="S12" s="212">
        <v>48</v>
      </c>
    </row>
    <row r="13" spans="1:19" ht="15" customHeight="1" x14ac:dyDescent="0.25">
      <c r="A13" s="214">
        <f>ANASAYFA!A7</f>
        <v>4</v>
      </c>
      <c r="B13" s="214">
        <f>ANASAYFA!B7</f>
        <v>0</v>
      </c>
      <c r="C13" s="215">
        <f>ANASAYFA!C7</f>
        <v>0</v>
      </c>
      <c r="D13" s="222">
        <v>1</v>
      </c>
      <c r="E13" s="222">
        <v>1</v>
      </c>
      <c r="F13" s="222">
        <v>1</v>
      </c>
      <c r="G13" s="222">
        <v>1</v>
      </c>
      <c r="H13" s="222">
        <v>1</v>
      </c>
      <c r="I13" s="222">
        <v>1</v>
      </c>
      <c r="J13" s="222">
        <v>1</v>
      </c>
      <c r="K13" s="222">
        <v>1</v>
      </c>
      <c r="L13" s="222">
        <v>1</v>
      </c>
      <c r="M13" s="222">
        <v>1</v>
      </c>
      <c r="N13" s="222">
        <v>1</v>
      </c>
      <c r="O13" s="222">
        <v>1</v>
      </c>
      <c r="P13" s="272">
        <f t="shared" si="1"/>
        <v>12</v>
      </c>
      <c r="Q13" s="271">
        <f t="shared" si="0"/>
        <v>25</v>
      </c>
      <c r="S13" s="212">
        <v>48</v>
      </c>
    </row>
    <row r="14" spans="1:19" ht="15" customHeight="1" x14ac:dyDescent="0.25">
      <c r="A14" s="214">
        <f>ANASAYFA!A8</f>
        <v>5</v>
      </c>
      <c r="B14" s="214">
        <f>ANASAYFA!B8</f>
        <v>0</v>
      </c>
      <c r="C14" s="215">
        <f>ANASAYFA!C8</f>
        <v>0</v>
      </c>
      <c r="D14" s="222">
        <v>4</v>
      </c>
      <c r="E14" s="222">
        <v>4</v>
      </c>
      <c r="F14" s="222">
        <v>4</v>
      </c>
      <c r="G14" s="222">
        <v>4</v>
      </c>
      <c r="H14" s="222">
        <v>4</v>
      </c>
      <c r="I14" s="222">
        <v>4</v>
      </c>
      <c r="J14" s="222">
        <v>4</v>
      </c>
      <c r="K14" s="222">
        <v>4</v>
      </c>
      <c r="L14" s="222">
        <v>4</v>
      </c>
      <c r="M14" s="222">
        <v>4</v>
      </c>
      <c r="N14" s="222">
        <v>4</v>
      </c>
      <c r="O14" s="222">
        <v>4</v>
      </c>
      <c r="P14" s="272">
        <f t="shared" si="1"/>
        <v>48</v>
      </c>
      <c r="Q14" s="271">
        <f t="shared" si="0"/>
        <v>100</v>
      </c>
      <c r="S14" s="212">
        <v>48</v>
      </c>
    </row>
    <row r="15" spans="1:19" ht="15" customHeight="1" x14ac:dyDescent="0.25">
      <c r="A15" s="214">
        <f>ANASAYFA!A9</f>
        <v>6</v>
      </c>
      <c r="B15" s="214">
        <f>ANASAYFA!B9</f>
        <v>0</v>
      </c>
      <c r="C15" s="215">
        <f>ANASAYFA!C9</f>
        <v>0</v>
      </c>
      <c r="D15" s="222">
        <v>3</v>
      </c>
      <c r="E15" s="222">
        <v>3</v>
      </c>
      <c r="F15" s="222">
        <v>3</v>
      </c>
      <c r="G15" s="222">
        <v>3</v>
      </c>
      <c r="H15" s="222">
        <v>3</v>
      </c>
      <c r="I15" s="222">
        <v>3</v>
      </c>
      <c r="J15" s="222">
        <v>3</v>
      </c>
      <c r="K15" s="222">
        <v>3</v>
      </c>
      <c r="L15" s="222">
        <v>3</v>
      </c>
      <c r="M15" s="222">
        <v>3</v>
      </c>
      <c r="N15" s="222">
        <v>3</v>
      </c>
      <c r="O15" s="222">
        <v>3</v>
      </c>
      <c r="P15" s="272">
        <f t="shared" si="1"/>
        <v>36</v>
      </c>
      <c r="Q15" s="271">
        <f t="shared" si="0"/>
        <v>75</v>
      </c>
      <c r="S15" s="212">
        <v>48</v>
      </c>
    </row>
    <row r="16" spans="1:19" ht="15" customHeight="1" x14ac:dyDescent="0.25">
      <c r="A16" s="214">
        <f>ANASAYFA!A10</f>
        <v>7</v>
      </c>
      <c r="B16" s="214">
        <f>ANASAYFA!B10</f>
        <v>0</v>
      </c>
      <c r="C16" s="216">
        <f>ANASAYFA!C10</f>
        <v>0</v>
      </c>
      <c r="D16" s="222">
        <v>2</v>
      </c>
      <c r="E16" s="222">
        <v>2</v>
      </c>
      <c r="F16" s="222">
        <v>2</v>
      </c>
      <c r="G16" s="222">
        <v>2</v>
      </c>
      <c r="H16" s="222">
        <v>2</v>
      </c>
      <c r="I16" s="222">
        <v>2</v>
      </c>
      <c r="J16" s="222">
        <v>2</v>
      </c>
      <c r="K16" s="222">
        <v>2</v>
      </c>
      <c r="L16" s="222">
        <v>2</v>
      </c>
      <c r="M16" s="222">
        <v>2</v>
      </c>
      <c r="N16" s="222">
        <v>2</v>
      </c>
      <c r="O16" s="222">
        <v>2</v>
      </c>
      <c r="P16" s="272">
        <f t="shared" si="1"/>
        <v>24</v>
      </c>
      <c r="Q16" s="271">
        <f t="shared" si="0"/>
        <v>50</v>
      </c>
      <c r="S16" s="212">
        <v>48</v>
      </c>
    </row>
    <row r="17" spans="1:19" ht="15" customHeight="1" x14ac:dyDescent="0.25">
      <c r="A17" s="214">
        <f>ANASAYFA!A11</f>
        <v>8</v>
      </c>
      <c r="B17" s="214">
        <f>ANASAYFA!B11</f>
        <v>0</v>
      </c>
      <c r="C17" s="215">
        <f>ANASAYFA!C11</f>
        <v>0</v>
      </c>
      <c r="D17" s="222">
        <v>1</v>
      </c>
      <c r="E17" s="222">
        <v>1</v>
      </c>
      <c r="F17" s="222">
        <v>1</v>
      </c>
      <c r="G17" s="222">
        <v>1</v>
      </c>
      <c r="H17" s="222">
        <v>1</v>
      </c>
      <c r="I17" s="222">
        <v>1</v>
      </c>
      <c r="J17" s="222">
        <v>1</v>
      </c>
      <c r="K17" s="222">
        <v>1</v>
      </c>
      <c r="L17" s="222">
        <v>1</v>
      </c>
      <c r="M17" s="222">
        <v>1</v>
      </c>
      <c r="N17" s="222">
        <v>1</v>
      </c>
      <c r="O17" s="222">
        <v>1</v>
      </c>
      <c r="P17" s="272">
        <f t="shared" si="1"/>
        <v>12</v>
      </c>
      <c r="Q17" s="271">
        <f t="shared" si="0"/>
        <v>25</v>
      </c>
      <c r="S17" s="212">
        <v>48</v>
      </c>
    </row>
    <row r="18" spans="1:19" ht="15" customHeight="1" x14ac:dyDescent="0.25">
      <c r="A18" s="214">
        <f>ANASAYFA!A12</f>
        <v>9</v>
      </c>
      <c r="B18" s="214">
        <f>ANASAYFA!B12</f>
        <v>0</v>
      </c>
      <c r="C18" s="215">
        <f>ANASAYFA!C12</f>
        <v>0</v>
      </c>
      <c r="D18" s="222">
        <v>4</v>
      </c>
      <c r="E18" s="222">
        <v>4</v>
      </c>
      <c r="F18" s="222">
        <v>4</v>
      </c>
      <c r="G18" s="222">
        <v>4</v>
      </c>
      <c r="H18" s="222">
        <v>4</v>
      </c>
      <c r="I18" s="222">
        <v>4</v>
      </c>
      <c r="J18" s="222">
        <v>4</v>
      </c>
      <c r="K18" s="222">
        <v>4</v>
      </c>
      <c r="L18" s="222">
        <v>4</v>
      </c>
      <c r="M18" s="222">
        <v>4</v>
      </c>
      <c r="N18" s="222">
        <v>4</v>
      </c>
      <c r="O18" s="222">
        <v>4</v>
      </c>
      <c r="P18" s="272">
        <f t="shared" si="1"/>
        <v>48</v>
      </c>
      <c r="Q18" s="271">
        <f t="shared" si="0"/>
        <v>100</v>
      </c>
      <c r="S18" s="212">
        <v>48</v>
      </c>
    </row>
    <row r="19" spans="1:19" ht="15" customHeight="1" x14ac:dyDescent="0.25">
      <c r="A19" s="214">
        <f>ANASAYFA!A13</f>
        <v>10</v>
      </c>
      <c r="B19" s="214">
        <f>ANASAYFA!B13</f>
        <v>0</v>
      </c>
      <c r="C19" s="215">
        <f>ANASAYFA!C13</f>
        <v>0</v>
      </c>
      <c r="D19" s="222">
        <v>3</v>
      </c>
      <c r="E19" s="222">
        <v>3</v>
      </c>
      <c r="F19" s="222">
        <v>3</v>
      </c>
      <c r="G19" s="222">
        <v>3</v>
      </c>
      <c r="H19" s="222">
        <v>3</v>
      </c>
      <c r="I19" s="222">
        <v>3</v>
      </c>
      <c r="J19" s="222">
        <v>3</v>
      </c>
      <c r="K19" s="222">
        <v>3</v>
      </c>
      <c r="L19" s="222">
        <v>3</v>
      </c>
      <c r="M19" s="222">
        <v>3</v>
      </c>
      <c r="N19" s="222">
        <v>3</v>
      </c>
      <c r="O19" s="222">
        <v>3</v>
      </c>
      <c r="P19" s="272">
        <f t="shared" si="1"/>
        <v>36</v>
      </c>
      <c r="Q19" s="271">
        <f t="shared" si="0"/>
        <v>75</v>
      </c>
      <c r="S19" s="212">
        <v>48</v>
      </c>
    </row>
    <row r="20" spans="1:19" ht="15" customHeight="1" x14ac:dyDescent="0.25">
      <c r="A20" s="214">
        <f>ANASAYFA!A14</f>
        <v>11</v>
      </c>
      <c r="B20" s="214">
        <f>ANASAYFA!B14</f>
        <v>0</v>
      </c>
      <c r="C20" s="215">
        <f>ANASAYFA!C14</f>
        <v>0</v>
      </c>
      <c r="D20" s="222">
        <v>2</v>
      </c>
      <c r="E20" s="222">
        <v>2</v>
      </c>
      <c r="F20" s="222">
        <v>2</v>
      </c>
      <c r="G20" s="222">
        <v>2</v>
      </c>
      <c r="H20" s="222">
        <v>2</v>
      </c>
      <c r="I20" s="222">
        <v>2</v>
      </c>
      <c r="J20" s="222">
        <v>2</v>
      </c>
      <c r="K20" s="222">
        <v>2</v>
      </c>
      <c r="L20" s="222">
        <v>2</v>
      </c>
      <c r="M20" s="222">
        <v>2</v>
      </c>
      <c r="N20" s="222">
        <v>2</v>
      </c>
      <c r="O20" s="222">
        <v>2</v>
      </c>
      <c r="P20" s="272">
        <f t="shared" si="1"/>
        <v>24</v>
      </c>
      <c r="Q20" s="271">
        <f t="shared" si="0"/>
        <v>50</v>
      </c>
      <c r="S20" s="212">
        <v>48</v>
      </c>
    </row>
    <row r="21" spans="1:19" ht="15" customHeight="1" x14ac:dyDescent="0.25">
      <c r="A21" s="214">
        <f>ANASAYFA!A15</f>
        <v>12</v>
      </c>
      <c r="B21" s="214">
        <f>ANASAYFA!B15</f>
        <v>0</v>
      </c>
      <c r="C21" s="215">
        <f>ANASAYFA!C15</f>
        <v>0</v>
      </c>
      <c r="D21" s="222">
        <v>1</v>
      </c>
      <c r="E21" s="222">
        <v>1</v>
      </c>
      <c r="F21" s="222">
        <v>1</v>
      </c>
      <c r="G21" s="222">
        <v>1</v>
      </c>
      <c r="H21" s="222">
        <v>1</v>
      </c>
      <c r="I21" s="222">
        <v>1</v>
      </c>
      <c r="J21" s="222">
        <v>1</v>
      </c>
      <c r="K21" s="222">
        <v>1</v>
      </c>
      <c r="L21" s="222">
        <v>1</v>
      </c>
      <c r="M21" s="222">
        <v>1</v>
      </c>
      <c r="N21" s="222">
        <v>1</v>
      </c>
      <c r="O21" s="222">
        <v>1</v>
      </c>
      <c r="P21" s="272">
        <f t="shared" si="1"/>
        <v>12</v>
      </c>
      <c r="Q21" s="271">
        <f t="shared" si="0"/>
        <v>25</v>
      </c>
      <c r="S21" s="212">
        <v>48</v>
      </c>
    </row>
    <row r="22" spans="1:19" ht="15" customHeight="1" x14ac:dyDescent="0.25">
      <c r="A22" s="214">
        <f>ANASAYFA!A16</f>
        <v>13</v>
      </c>
      <c r="B22" s="214">
        <f>ANASAYFA!B16</f>
        <v>0</v>
      </c>
      <c r="C22" s="215">
        <f>ANASAYFA!C16</f>
        <v>0</v>
      </c>
      <c r="D22" s="222">
        <v>4</v>
      </c>
      <c r="E22" s="222">
        <v>4</v>
      </c>
      <c r="F22" s="222">
        <v>4</v>
      </c>
      <c r="G22" s="222">
        <v>4</v>
      </c>
      <c r="H22" s="222">
        <v>4</v>
      </c>
      <c r="I22" s="222">
        <v>4</v>
      </c>
      <c r="J22" s="222">
        <v>4</v>
      </c>
      <c r="K22" s="222">
        <v>4</v>
      </c>
      <c r="L22" s="222">
        <v>4</v>
      </c>
      <c r="M22" s="222">
        <v>4</v>
      </c>
      <c r="N22" s="222">
        <v>4</v>
      </c>
      <c r="O22" s="222">
        <v>4</v>
      </c>
      <c r="P22" s="272">
        <f t="shared" si="1"/>
        <v>48</v>
      </c>
      <c r="Q22" s="271">
        <f t="shared" si="0"/>
        <v>100</v>
      </c>
      <c r="S22" s="212">
        <v>48</v>
      </c>
    </row>
    <row r="23" spans="1:19" ht="15" customHeight="1" x14ac:dyDescent="0.25">
      <c r="A23" s="214">
        <f>ANASAYFA!A17</f>
        <v>14</v>
      </c>
      <c r="B23" s="214">
        <f>ANASAYFA!B17</f>
        <v>0</v>
      </c>
      <c r="C23" s="215">
        <f>ANASAYFA!C17</f>
        <v>0</v>
      </c>
      <c r="D23" s="222">
        <v>3</v>
      </c>
      <c r="E23" s="222">
        <v>3</v>
      </c>
      <c r="F23" s="222">
        <v>3</v>
      </c>
      <c r="G23" s="222">
        <v>3</v>
      </c>
      <c r="H23" s="222">
        <v>3</v>
      </c>
      <c r="I23" s="222">
        <v>3</v>
      </c>
      <c r="J23" s="222">
        <v>3</v>
      </c>
      <c r="K23" s="222">
        <v>3</v>
      </c>
      <c r="L23" s="222">
        <v>3</v>
      </c>
      <c r="M23" s="222">
        <v>3</v>
      </c>
      <c r="N23" s="222">
        <v>3</v>
      </c>
      <c r="O23" s="222">
        <v>3</v>
      </c>
      <c r="P23" s="272">
        <f t="shared" si="1"/>
        <v>36</v>
      </c>
      <c r="Q23" s="271">
        <f t="shared" si="0"/>
        <v>75</v>
      </c>
      <c r="S23" s="212">
        <v>48</v>
      </c>
    </row>
    <row r="24" spans="1:19" ht="15" customHeight="1" x14ac:dyDescent="0.25">
      <c r="A24" s="214">
        <f>ANASAYFA!A18</f>
        <v>15</v>
      </c>
      <c r="B24" s="214">
        <f>ANASAYFA!B18</f>
        <v>0</v>
      </c>
      <c r="C24" s="215">
        <f>ANASAYFA!C18</f>
        <v>0</v>
      </c>
      <c r="D24" s="222">
        <v>2</v>
      </c>
      <c r="E24" s="222">
        <v>2</v>
      </c>
      <c r="F24" s="222">
        <v>2</v>
      </c>
      <c r="G24" s="222">
        <v>2</v>
      </c>
      <c r="H24" s="222">
        <v>2</v>
      </c>
      <c r="I24" s="222">
        <v>2</v>
      </c>
      <c r="J24" s="222">
        <v>2</v>
      </c>
      <c r="K24" s="222">
        <v>2</v>
      </c>
      <c r="L24" s="222">
        <v>2</v>
      </c>
      <c r="M24" s="222">
        <v>2</v>
      </c>
      <c r="N24" s="222">
        <v>2</v>
      </c>
      <c r="O24" s="222">
        <v>2</v>
      </c>
      <c r="P24" s="272">
        <f t="shared" si="1"/>
        <v>24</v>
      </c>
      <c r="Q24" s="271">
        <f t="shared" si="0"/>
        <v>50</v>
      </c>
      <c r="S24" s="212">
        <v>48</v>
      </c>
    </row>
    <row r="25" spans="1:19" ht="15" customHeight="1" x14ac:dyDescent="0.25">
      <c r="A25" s="214">
        <f>ANASAYFA!A19</f>
        <v>16</v>
      </c>
      <c r="B25" s="214">
        <f>ANASAYFA!B19</f>
        <v>0</v>
      </c>
      <c r="C25" s="215">
        <f>ANASAYFA!C19</f>
        <v>0</v>
      </c>
      <c r="D25" s="222">
        <v>1</v>
      </c>
      <c r="E25" s="222">
        <v>1</v>
      </c>
      <c r="F25" s="222">
        <v>1</v>
      </c>
      <c r="G25" s="222">
        <v>1</v>
      </c>
      <c r="H25" s="222">
        <v>1</v>
      </c>
      <c r="I25" s="222">
        <v>1</v>
      </c>
      <c r="J25" s="222">
        <v>1</v>
      </c>
      <c r="K25" s="222">
        <v>1</v>
      </c>
      <c r="L25" s="222">
        <v>1</v>
      </c>
      <c r="M25" s="222">
        <v>1</v>
      </c>
      <c r="N25" s="222">
        <v>1</v>
      </c>
      <c r="O25" s="222">
        <v>1</v>
      </c>
      <c r="P25" s="272">
        <f t="shared" si="1"/>
        <v>12</v>
      </c>
      <c r="Q25" s="271">
        <f t="shared" si="0"/>
        <v>25</v>
      </c>
      <c r="S25" s="212">
        <v>48</v>
      </c>
    </row>
    <row r="26" spans="1:19" ht="15" customHeight="1" x14ac:dyDescent="0.25">
      <c r="A26" s="214">
        <f>ANASAYFA!A20</f>
        <v>17</v>
      </c>
      <c r="B26" s="214">
        <f>ANASAYFA!B20</f>
        <v>0</v>
      </c>
      <c r="C26" s="215">
        <f>ANASAYFA!C20</f>
        <v>0</v>
      </c>
      <c r="D26" s="222">
        <v>4</v>
      </c>
      <c r="E26" s="222">
        <v>4</v>
      </c>
      <c r="F26" s="222">
        <v>4</v>
      </c>
      <c r="G26" s="222">
        <v>4</v>
      </c>
      <c r="H26" s="222">
        <v>4</v>
      </c>
      <c r="I26" s="222">
        <v>4</v>
      </c>
      <c r="J26" s="222">
        <v>4</v>
      </c>
      <c r="K26" s="222">
        <v>4</v>
      </c>
      <c r="L26" s="222">
        <v>4</v>
      </c>
      <c r="M26" s="222">
        <v>4</v>
      </c>
      <c r="N26" s="222">
        <v>4</v>
      </c>
      <c r="O26" s="222">
        <v>4</v>
      </c>
      <c r="P26" s="272">
        <f t="shared" si="1"/>
        <v>48</v>
      </c>
      <c r="Q26" s="271">
        <f t="shared" si="0"/>
        <v>100</v>
      </c>
      <c r="S26" s="212">
        <v>48</v>
      </c>
    </row>
    <row r="27" spans="1:19" ht="15" customHeight="1" x14ac:dyDescent="0.25">
      <c r="A27" s="214">
        <f>ANASAYFA!A21</f>
        <v>18</v>
      </c>
      <c r="B27" s="214">
        <f>ANASAYFA!B21</f>
        <v>0</v>
      </c>
      <c r="C27" s="215">
        <f>ANASAYFA!C21</f>
        <v>0</v>
      </c>
      <c r="D27" s="222">
        <v>3</v>
      </c>
      <c r="E27" s="222">
        <v>3</v>
      </c>
      <c r="F27" s="222">
        <v>3</v>
      </c>
      <c r="G27" s="222">
        <v>3</v>
      </c>
      <c r="H27" s="222">
        <v>3</v>
      </c>
      <c r="I27" s="222">
        <v>3</v>
      </c>
      <c r="J27" s="222">
        <v>3</v>
      </c>
      <c r="K27" s="222">
        <v>3</v>
      </c>
      <c r="L27" s="222">
        <v>3</v>
      </c>
      <c r="M27" s="222">
        <v>3</v>
      </c>
      <c r="N27" s="222">
        <v>3</v>
      </c>
      <c r="O27" s="222">
        <v>3</v>
      </c>
      <c r="P27" s="272">
        <f t="shared" si="1"/>
        <v>36</v>
      </c>
      <c r="Q27" s="271">
        <f t="shared" si="0"/>
        <v>75</v>
      </c>
      <c r="S27" s="212">
        <v>48</v>
      </c>
    </row>
    <row r="28" spans="1:19" ht="15" customHeight="1" x14ac:dyDescent="0.25">
      <c r="A28" s="214">
        <f>ANASAYFA!A22</f>
        <v>19</v>
      </c>
      <c r="B28" s="214">
        <f>ANASAYFA!B22</f>
        <v>0</v>
      </c>
      <c r="C28" s="215">
        <f>ANASAYFA!C22</f>
        <v>0</v>
      </c>
      <c r="D28" s="222">
        <v>2</v>
      </c>
      <c r="E28" s="222">
        <v>2</v>
      </c>
      <c r="F28" s="222">
        <v>2</v>
      </c>
      <c r="G28" s="222">
        <v>2</v>
      </c>
      <c r="H28" s="222">
        <v>2</v>
      </c>
      <c r="I28" s="222">
        <v>2</v>
      </c>
      <c r="J28" s="222">
        <v>2</v>
      </c>
      <c r="K28" s="222">
        <v>2</v>
      </c>
      <c r="L28" s="222">
        <v>2</v>
      </c>
      <c r="M28" s="222">
        <v>2</v>
      </c>
      <c r="N28" s="222">
        <v>2</v>
      </c>
      <c r="O28" s="222">
        <v>2</v>
      </c>
      <c r="P28" s="272">
        <f t="shared" si="1"/>
        <v>24</v>
      </c>
      <c r="Q28" s="271">
        <f t="shared" si="0"/>
        <v>50</v>
      </c>
      <c r="S28" s="212">
        <v>48</v>
      </c>
    </row>
    <row r="29" spans="1:19" ht="15" customHeight="1" x14ac:dyDescent="0.25">
      <c r="A29" s="214">
        <f>ANASAYFA!A23</f>
        <v>20</v>
      </c>
      <c r="B29" s="214">
        <f>ANASAYFA!B23</f>
        <v>0</v>
      </c>
      <c r="C29" s="215">
        <f>ANASAYFA!C23</f>
        <v>0</v>
      </c>
      <c r="D29" s="222">
        <v>1</v>
      </c>
      <c r="E29" s="222">
        <v>1</v>
      </c>
      <c r="F29" s="222">
        <v>1</v>
      </c>
      <c r="G29" s="222">
        <v>1</v>
      </c>
      <c r="H29" s="222">
        <v>1</v>
      </c>
      <c r="I29" s="222">
        <v>1</v>
      </c>
      <c r="J29" s="222">
        <v>1</v>
      </c>
      <c r="K29" s="222">
        <v>1</v>
      </c>
      <c r="L29" s="222">
        <v>1</v>
      </c>
      <c r="M29" s="222">
        <v>1</v>
      </c>
      <c r="N29" s="222">
        <v>1</v>
      </c>
      <c r="O29" s="222">
        <v>1</v>
      </c>
      <c r="P29" s="272">
        <f t="shared" si="1"/>
        <v>12</v>
      </c>
      <c r="Q29" s="271">
        <f t="shared" si="0"/>
        <v>25</v>
      </c>
      <c r="S29" s="212">
        <v>48</v>
      </c>
    </row>
    <row r="30" spans="1:19" ht="15" customHeight="1" x14ac:dyDescent="0.25">
      <c r="A30" s="214">
        <f>ANASAYFA!A24</f>
        <v>21</v>
      </c>
      <c r="B30" s="214">
        <f>ANASAYFA!B24</f>
        <v>0</v>
      </c>
      <c r="C30" s="215">
        <f>ANASAYFA!C24</f>
        <v>0</v>
      </c>
      <c r="D30" s="222">
        <v>4</v>
      </c>
      <c r="E30" s="222">
        <v>4</v>
      </c>
      <c r="F30" s="222">
        <v>4</v>
      </c>
      <c r="G30" s="222">
        <v>4</v>
      </c>
      <c r="H30" s="222">
        <v>4</v>
      </c>
      <c r="I30" s="222">
        <v>4</v>
      </c>
      <c r="J30" s="222">
        <v>4</v>
      </c>
      <c r="K30" s="222">
        <v>4</v>
      </c>
      <c r="L30" s="222">
        <v>4</v>
      </c>
      <c r="M30" s="222">
        <v>4</v>
      </c>
      <c r="N30" s="222">
        <v>4</v>
      </c>
      <c r="O30" s="222">
        <v>4</v>
      </c>
      <c r="P30" s="272">
        <f t="shared" si="1"/>
        <v>48</v>
      </c>
      <c r="Q30" s="271">
        <f t="shared" si="0"/>
        <v>100</v>
      </c>
      <c r="S30" s="212">
        <v>48</v>
      </c>
    </row>
    <row r="31" spans="1:19" ht="15" customHeight="1" x14ac:dyDescent="0.25">
      <c r="A31" s="214">
        <f>ANASAYFA!A25</f>
        <v>22</v>
      </c>
      <c r="B31" s="214">
        <f>ANASAYFA!B25</f>
        <v>0</v>
      </c>
      <c r="C31" s="215">
        <f>ANASAYFA!C25</f>
        <v>0</v>
      </c>
      <c r="D31" s="222">
        <v>3</v>
      </c>
      <c r="E31" s="222">
        <v>3</v>
      </c>
      <c r="F31" s="222">
        <v>3</v>
      </c>
      <c r="G31" s="222">
        <v>3</v>
      </c>
      <c r="H31" s="222">
        <v>3</v>
      </c>
      <c r="I31" s="222">
        <v>3</v>
      </c>
      <c r="J31" s="222">
        <v>3</v>
      </c>
      <c r="K31" s="222">
        <v>3</v>
      </c>
      <c r="L31" s="222">
        <v>3</v>
      </c>
      <c r="M31" s="222">
        <v>3</v>
      </c>
      <c r="N31" s="222">
        <v>3</v>
      </c>
      <c r="O31" s="222">
        <v>3</v>
      </c>
      <c r="P31" s="272">
        <f t="shared" si="1"/>
        <v>36</v>
      </c>
      <c r="Q31" s="271">
        <f t="shared" si="0"/>
        <v>75</v>
      </c>
      <c r="S31" s="212">
        <v>48</v>
      </c>
    </row>
    <row r="32" spans="1:19" ht="15" customHeight="1" x14ac:dyDescent="0.25">
      <c r="A32" s="214">
        <f>ANASAYFA!A26</f>
        <v>23</v>
      </c>
      <c r="B32" s="214">
        <f>ANASAYFA!B26</f>
        <v>0</v>
      </c>
      <c r="C32" s="215">
        <f>ANASAYFA!C26</f>
        <v>0</v>
      </c>
      <c r="D32" s="222">
        <v>2</v>
      </c>
      <c r="E32" s="222">
        <v>2</v>
      </c>
      <c r="F32" s="222">
        <v>2</v>
      </c>
      <c r="G32" s="222">
        <v>2</v>
      </c>
      <c r="H32" s="222">
        <v>2</v>
      </c>
      <c r="I32" s="222">
        <v>2</v>
      </c>
      <c r="J32" s="222">
        <v>2</v>
      </c>
      <c r="K32" s="222">
        <v>2</v>
      </c>
      <c r="L32" s="222">
        <v>2</v>
      </c>
      <c r="M32" s="222">
        <v>2</v>
      </c>
      <c r="N32" s="222">
        <v>2</v>
      </c>
      <c r="O32" s="222">
        <v>2</v>
      </c>
      <c r="P32" s="272">
        <f t="shared" si="1"/>
        <v>24</v>
      </c>
      <c r="Q32" s="271">
        <f t="shared" si="0"/>
        <v>50</v>
      </c>
      <c r="S32" s="212">
        <v>48</v>
      </c>
    </row>
    <row r="33" spans="1:17" ht="15" customHeight="1" x14ac:dyDescent="0.25">
      <c r="A33" s="121"/>
      <c r="B33" s="109"/>
      <c r="C33" s="110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5"/>
      <c r="Q33" s="116"/>
    </row>
    <row r="34" spans="1:17" ht="15" customHeight="1" x14ac:dyDescent="0.25"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138"/>
      <c r="Q34" s="71"/>
    </row>
    <row r="35" spans="1:17" ht="15" customHeight="1" x14ac:dyDescent="0.25"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397">
        <f>ANASAYFA!J25</f>
        <v>0</v>
      </c>
      <c r="Q35" s="397"/>
    </row>
    <row r="36" spans="1:17" ht="15" customHeight="1" x14ac:dyDescent="0.25"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397">
        <f>ANASAYFA!J26</f>
        <v>0</v>
      </c>
      <c r="Q36" s="397"/>
    </row>
  </sheetData>
  <protectedRanges>
    <protectedRange sqref="B33:C33 A10:C32" name="Aralık1_1"/>
  </protectedRanges>
  <mergeCells count="19">
    <mergeCell ref="A1:Q1"/>
    <mergeCell ref="D3:D9"/>
    <mergeCell ref="F3:F9"/>
    <mergeCell ref="K3:K9"/>
    <mergeCell ref="C3:C9"/>
    <mergeCell ref="L3:L9"/>
    <mergeCell ref="M3:M9"/>
    <mergeCell ref="E3:E9"/>
    <mergeCell ref="A2:Q2"/>
    <mergeCell ref="Q3:Q9"/>
    <mergeCell ref="P3:P9"/>
    <mergeCell ref="G3:G9"/>
    <mergeCell ref="H3:H9"/>
    <mergeCell ref="I3:I9"/>
    <mergeCell ref="J3:J9"/>
    <mergeCell ref="P36:Q36"/>
    <mergeCell ref="P35:Q35"/>
    <mergeCell ref="N3:N9"/>
    <mergeCell ref="O3:O9"/>
  </mergeCells>
  <dataValidations xWindow="1003" yWindow="340" count="1">
    <dataValidation allowBlank="1" showInputMessage="1" showErrorMessage="1" promptTitle="DİKKAT!" prompt="SEÇTİĞİNİZ HÜCREYE VERİ GİRİŞİ YAPMAYINIZ. AKSİ TAKTİRDE PROGRAM ÇALIŞMAZ." sqref="A1:C32 D1:O3 P1:Q36" xr:uid="{00000000-0002-0000-1E00-000000000000}"/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1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C000"/>
    <pageSetUpPr fitToPage="1"/>
  </sheetPr>
  <dimension ref="A1:I36"/>
  <sheetViews>
    <sheetView zoomScale="69" zoomScaleNormal="69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K16" sqref="K16"/>
    </sheetView>
  </sheetViews>
  <sheetFormatPr defaultColWidth="9.140625" defaultRowHeight="15.75" x14ac:dyDescent="0.25"/>
  <cols>
    <col min="1" max="2" width="4.7109375" style="17" customWidth="1"/>
    <col min="3" max="3" width="25.7109375" style="17" customWidth="1"/>
    <col min="4" max="5" width="22" style="1" customWidth="1"/>
    <col min="6" max="6" width="6.28515625" style="27" customWidth="1"/>
    <col min="7" max="7" width="13.7109375" style="3" customWidth="1"/>
    <col min="8" max="8" width="5.7109375" style="1" customWidth="1"/>
    <col min="9" max="11" width="7.7109375" style="1" customWidth="1"/>
    <col min="12" max="16384" width="9.140625" style="1"/>
  </cols>
  <sheetData>
    <row r="1" spans="1:9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3"/>
    </row>
    <row r="2" spans="1:9" ht="20.100000000000001" customHeight="1" x14ac:dyDescent="0.25">
      <c r="A2" s="371" t="s">
        <v>53</v>
      </c>
      <c r="B2" s="372"/>
      <c r="C2" s="372"/>
      <c r="D2" s="372"/>
      <c r="E2" s="372"/>
      <c r="F2" s="372"/>
      <c r="G2" s="373"/>
    </row>
    <row r="3" spans="1:9" ht="30" customHeight="1" x14ac:dyDescent="0.25">
      <c r="A3" s="18"/>
      <c r="B3" s="19"/>
      <c r="C3" s="374"/>
      <c r="D3" s="522" t="s">
        <v>389</v>
      </c>
      <c r="E3" s="522" t="s">
        <v>390</v>
      </c>
      <c r="F3" s="359" t="s">
        <v>551</v>
      </c>
      <c r="G3" s="359" t="s">
        <v>570</v>
      </c>
    </row>
    <row r="4" spans="1:9" ht="30" customHeight="1" x14ac:dyDescent="0.25">
      <c r="A4" s="20"/>
      <c r="B4" s="21"/>
      <c r="C4" s="375"/>
      <c r="D4" s="522"/>
      <c r="E4" s="522"/>
      <c r="F4" s="359"/>
      <c r="G4" s="359"/>
    </row>
    <row r="5" spans="1:9" ht="30" customHeight="1" x14ac:dyDescent="0.25">
      <c r="A5" s="20"/>
      <c r="B5" s="21"/>
      <c r="C5" s="375"/>
      <c r="D5" s="522"/>
      <c r="E5" s="522"/>
      <c r="F5" s="359"/>
      <c r="G5" s="359"/>
    </row>
    <row r="6" spans="1:9" ht="30" customHeight="1" x14ac:dyDescent="0.25">
      <c r="A6" s="20"/>
      <c r="B6" s="21"/>
      <c r="C6" s="375"/>
      <c r="D6" s="522"/>
      <c r="E6" s="522"/>
      <c r="F6" s="359"/>
      <c r="G6" s="359"/>
    </row>
    <row r="7" spans="1:9" ht="30" customHeight="1" x14ac:dyDescent="0.25">
      <c r="A7" s="20"/>
      <c r="B7" s="21"/>
      <c r="C7" s="375"/>
      <c r="D7" s="522"/>
      <c r="E7" s="522"/>
      <c r="F7" s="359"/>
      <c r="G7" s="359"/>
    </row>
    <row r="8" spans="1:9" ht="30" customHeight="1" x14ac:dyDescent="0.25">
      <c r="A8" s="15"/>
      <c r="B8" s="21"/>
      <c r="C8" s="375"/>
      <c r="D8" s="522"/>
      <c r="E8" s="522"/>
      <c r="F8" s="359"/>
      <c r="G8" s="359"/>
    </row>
    <row r="9" spans="1:9" ht="30" customHeight="1" x14ac:dyDescent="0.25">
      <c r="A9" s="16"/>
      <c r="B9" s="22"/>
      <c r="C9" s="376"/>
      <c r="D9" s="522"/>
      <c r="E9" s="522"/>
      <c r="F9" s="359"/>
      <c r="G9" s="359"/>
    </row>
    <row r="10" spans="1:9" ht="15" customHeight="1" x14ac:dyDescent="0.25">
      <c r="A10" s="214">
        <f>ANASAYFA!A4</f>
        <v>1</v>
      </c>
      <c r="B10" s="214">
        <f>ANASAYFA!B4</f>
        <v>0</v>
      </c>
      <c r="C10" s="215">
        <f>ANASAYFA!C4</f>
        <v>0</v>
      </c>
      <c r="D10" s="253">
        <v>4</v>
      </c>
      <c r="E10" s="253">
        <v>4</v>
      </c>
      <c r="F10" s="272">
        <f>SUM(D10:E10)</f>
        <v>8</v>
      </c>
      <c r="G10" s="271">
        <f>ROUND((100*F10)/(I10),0)</f>
        <v>100</v>
      </c>
      <c r="I10" s="212">
        <v>8</v>
      </c>
    </row>
    <row r="11" spans="1:9" ht="15" customHeight="1" x14ac:dyDescent="0.25">
      <c r="A11" s="214">
        <f>ANASAYFA!A5</f>
        <v>2</v>
      </c>
      <c r="B11" s="214">
        <f>ANASAYFA!B5</f>
        <v>0</v>
      </c>
      <c r="C11" s="215">
        <f>ANASAYFA!C5</f>
        <v>0</v>
      </c>
      <c r="D11" s="222">
        <v>3</v>
      </c>
      <c r="E11" s="222">
        <v>3</v>
      </c>
      <c r="F11" s="272">
        <f t="shared" ref="F11:F32" si="0">SUM(D11:E11)</f>
        <v>6</v>
      </c>
      <c r="G11" s="271">
        <f t="shared" ref="G11:G32" si="1">ROUND((100*F11)/(I11),0)</f>
        <v>75</v>
      </c>
      <c r="I11" s="212">
        <v>8</v>
      </c>
    </row>
    <row r="12" spans="1:9" ht="15" customHeight="1" x14ac:dyDescent="0.25">
      <c r="A12" s="214">
        <f>ANASAYFA!A6</f>
        <v>3</v>
      </c>
      <c r="B12" s="214">
        <f>ANASAYFA!B6</f>
        <v>0</v>
      </c>
      <c r="C12" s="215">
        <f>ANASAYFA!C6</f>
        <v>0</v>
      </c>
      <c r="D12" s="222">
        <v>2</v>
      </c>
      <c r="E12" s="222">
        <v>2</v>
      </c>
      <c r="F12" s="272">
        <f t="shared" si="0"/>
        <v>4</v>
      </c>
      <c r="G12" s="271">
        <f t="shared" si="1"/>
        <v>50</v>
      </c>
      <c r="I12" s="212">
        <v>8</v>
      </c>
    </row>
    <row r="13" spans="1:9" ht="15" customHeight="1" x14ac:dyDescent="0.25">
      <c r="A13" s="214">
        <f>ANASAYFA!A7</f>
        <v>4</v>
      </c>
      <c r="B13" s="214">
        <f>ANASAYFA!B7</f>
        <v>0</v>
      </c>
      <c r="C13" s="215">
        <f>ANASAYFA!C7</f>
        <v>0</v>
      </c>
      <c r="D13" s="222">
        <v>1</v>
      </c>
      <c r="E13" s="222">
        <v>1</v>
      </c>
      <c r="F13" s="272">
        <f t="shared" si="0"/>
        <v>2</v>
      </c>
      <c r="G13" s="271">
        <f t="shared" si="1"/>
        <v>25</v>
      </c>
      <c r="I13" s="212">
        <v>8</v>
      </c>
    </row>
    <row r="14" spans="1:9" ht="15" customHeight="1" x14ac:dyDescent="0.25">
      <c r="A14" s="214">
        <f>ANASAYFA!A8</f>
        <v>5</v>
      </c>
      <c r="B14" s="214">
        <f>ANASAYFA!B8</f>
        <v>0</v>
      </c>
      <c r="C14" s="215">
        <f>ANASAYFA!C8</f>
        <v>0</v>
      </c>
      <c r="D14" s="222">
        <v>4</v>
      </c>
      <c r="E14" s="222">
        <v>4</v>
      </c>
      <c r="F14" s="272">
        <f t="shared" si="0"/>
        <v>8</v>
      </c>
      <c r="G14" s="271">
        <f t="shared" si="1"/>
        <v>100</v>
      </c>
      <c r="I14" s="212">
        <v>8</v>
      </c>
    </row>
    <row r="15" spans="1:9" ht="15" customHeight="1" x14ac:dyDescent="0.25">
      <c r="A15" s="214">
        <f>ANASAYFA!A9</f>
        <v>6</v>
      </c>
      <c r="B15" s="214">
        <f>ANASAYFA!B9</f>
        <v>0</v>
      </c>
      <c r="C15" s="215">
        <f>ANASAYFA!C9</f>
        <v>0</v>
      </c>
      <c r="D15" s="222">
        <v>3</v>
      </c>
      <c r="E15" s="222">
        <v>3</v>
      </c>
      <c r="F15" s="272">
        <f t="shared" si="0"/>
        <v>6</v>
      </c>
      <c r="G15" s="271">
        <f t="shared" si="1"/>
        <v>75</v>
      </c>
      <c r="I15" s="212">
        <v>8</v>
      </c>
    </row>
    <row r="16" spans="1:9" ht="15" customHeight="1" x14ac:dyDescent="0.25">
      <c r="A16" s="214">
        <f>ANASAYFA!A10</f>
        <v>7</v>
      </c>
      <c r="B16" s="214">
        <f>ANASAYFA!B10</f>
        <v>0</v>
      </c>
      <c r="C16" s="216">
        <f>ANASAYFA!C10</f>
        <v>0</v>
      </c>
      <c r="D16" s="222">
        <v>2</v>
      </c>
      <c r="E16" s="222">
        <v>2</v>
      </c>
      <c r="F16" s="272">
        <f t="shared" si="0"/>
        <v>4</v>
      </c>
      <c r="G16" s="271">
        <f t="shared" si="1"/>
        <v>50</v>
      </c>
      <c r="I16" s="212">
        <v>8</v>
      </c>
    </row>
    <row r="17" spans="1:9" ht="15" customHeight="1" x14ac:dyDescent="0.25">
      <c r="A17" s="214">
        <f>ANASAYFA!A11</f>
        <v>8</v>
      </c>
      <c r="B17" s="214">
        <f>ANASAYFA!B11</f>
        <v>0</v>
      </c>
      <c r="C17" s="215">
        <f>ANASAYFA!C11</f>
        <v>0</v>
      </c>
      <c r="D17" s="222">
        <v>1</v>
      </c>
      <c r="E17" s="222">
        <v>1</v>
      </c>
      <c r="F17" s="272">
        <f t="shared" si="0"/>
        <v>2</v>
      </c>
      <c r="G17" s="271">
        <f t="shared" si="1"/>
        <v>25</v>
      </c>
      <c r="I17" s="212">
        <v>8</v>
      </c>
    </row>
    <row r="18" spans="1:9" ht="15" customHeight="1" x14ac:dyDescent="0.25">
      <c r="A18" s="214">
        <f>ANASAYFA!A12</f>
        <v>9</v>
      </c>
      <c r="B18" s="214">
        <f>ANASAYFA!B12</f>
        <v>0</v>
      </c>
      <c r="C18" s="215">
        <f>ANASAYFA!C12</f>
        <v>0</v>
      </c>
      <c r="D18" s="222">
        <v>4</v>
      </c>
      <c r="E18" s="222">
        <v>4</v>
      </c>
      <c r="F18" s="272">
        <f t="shared" si="0"/>
        <v>8</v>
      </c>
      <c r="G18" s="271">
        <f t="shared" si="1"/>
        <v>100</v>
      </c>
      <c r="I18" s="212">
        <v>8</v>
      </c>
    </row>
    <row r="19" spans="1:9" ht="15" customHeight="1" x14ac:dyDescent="0.25">
      <c r="A19" s="214">
        <f>ANASAYFA!A13</f>
        <v>10</v>
      </c>
      <c r="B19" s="214">
        <f>ANASAYFA!B13</f>
        <v>0</v>
      </c>
      <c r="C19" s="215">
        <f>ANASAYFA!C13</f>
        <v>0</v>
      </c>
      <c r="D19" s="222">
        <v>3</v>
      </c>
      <c r="E19" s="222">
        <v>3</v>
      </c>
      <c r="F19" s="272">
        <f t="shared" si="0"/>
        <v>6</v>
      </c>
      <c r="G19" s="271">
        <f t="shared" si="1"/>
        <v>75</v>
      </c>
      <c r="I19" s="212">
        <v>8</v>
      </c>
    </row>
    <row r="20" spans="1:9" ht="15" customHeight="1" x14ac:dyDescent="0.25">
      <c r="A20" s="214">
        <f>ANASAYFA!A14</f>
        <v>11</v>
      </c>
      <c r="B20" s="214">
        <f>ANASAYFA!B14</f>
        <v>0</v>
      </c>
      <c r="C20" s="215">
        <f>ANASAYFA!C14</f>
        <v>0</v>
      </c>
      <c r="D20" s="222">
        <v>2</v>
      </c>
      <c r="E20" s="222">
        <v>2</v>
      </c>
      <c r="F20" s="272">
        <f t="shared" si="0"/>
        <v>4</v>
      </c>
      <c r="G20" s="271">
        <f t="shared" si="1"/>
        <v>50</v>
      </c>
      <c r="I20" s="212">
        <v>8</v>
      </c>
    </row>
    <row r="21" spans="1:9" ht="15" customHeight="1" x14ac:dyDescent="0.25">
      <c r="A21" s="214">
        <f>ANASAYFA!A15</f>
        <v>12</v>
      </c>
      <c r="B21" s="214">
        <f>ANASAYFA!B15</f>
        <v>0</v>
      </c>
      <c r="C21" s="215">
        <f>ANASAYFA!C15</f>
        <v>0</v>
      </c>
      <c r="D21" s="222">
        <v>1</v>
      </c>
      <c r="E21" s="222">
        <v>1</v>
      </c>
      <c r="F21" s="272">
        <f t="shared" si="0"/>
        <v>2</v>
      </c>
      <c r="G21" s="271">
        <f t="shared" si="1"/>
        <v>25</v>
      </c>
      <c r="I21" s="212">
        <v>8</v>
      </c>
    </row>
    <row r="22" spans="1:9" ht="15" customHeight="1" x14ac:dyDescent="0.25">
      <c r="A22" s="214">
        <f>ANASAYFA!A16</f>
        <v>13</v>
      </c>
      <c r="B22" s="214">
        <f>ANASAYFA!B16</f>
        <v>0</v>
      </c>
      <c r="C22" s="215">
        <f>ANASAYFA!C16</f>
        <v>0</v>
      </c>
      <c r="D22" s="222">
        <v>4</v>
      </c>
      <c r="E22" s="222">
        <v>4</v>
      </c>
      <c r="F22" s="272">
        <f t="shared" si="0"/>
        <v>8</v>
      </c>
      <c r="G22" s="271">
        <f t="shared" si="1"/>
        <v>100</v>
      </c>
      <c r="I22" s="212">
        <v>8</v>
      </c>
    </row>
    <row r="23" spans="1:9" ht="15" customHeight="1" x14ac:dyDescent="0.25">
      <c r="A23" s="214">
        <f>ANASAYFA!A17</f>
        <v>14</v>
      </c>
      <c r="B23" s="214">
        <f>ANASAYFA!B17</f>
        <v>0</v>
      </c>
      <c r="C23" s="215">
        <f>ANASAYFA!C17</f>
        <v>0</v>
      </c>
      <c r="D23" s="222">
        <v>3</v>
      </c>
      <c r="E23" s="222">
        <v>3</v>
      </c>
      <c r="F23" s="272">
        <f t="shared" si="0"/>
        <v>6</v>
      </c>
      <c r="G23" s="271">
        <f t="shared" si="1"/>
        <v>75</v>
      </c>
      <c r="I23" s="212">
        <v>8</v>
      </c>
    </row>
    <row r="24" spans="1:9" ht="15" customHeight="1" x14ac:dyDescent="0.25">
      <c r="A24" s="214">
        <f>ANASAYFA!A18</f>
        <v>15</v>
      </c>
      <c r="B24" s="214">
        <f>ANASAYFA!B18</f>
        <v>0</v>
      </c>
      <c r="C24" s="215">
        <f>ANASAYFA!C18</f>
        <v>0</v>
      </c>
      <c r="D24" s="222">
        <v>2</v>
      </c>
      <c r="E24" s="222">
        <v>2</v>
      </c>
      <c r="F24" s="272">
        <f t="shared" si="0"/>
        <v>4</v>
      </c>
      <c r="G24" s="271">
        <f t="shared" si="1"/>
        <v>50</v>
      </c>
      <c r="I24" s="212">
        <v>8</v>
      </c>
    </row>
    <row r="25" spans="1:9" ht="15" customHeight="1" x14ac:dyDescent="0.25">
      <c r="A25" s="214">
        <f>ANASAYFA!A19</f>
        <v>16</v>
      </c>
      <c r="B25" s="214">
        <f>ANASAYFA!B19</f>
        <v>0</v>
      </c>
      <c r="C25" s="215">
        <f>ANASAYFA!C19</f>
        <v>0</v>
      </c>
      <c r="D25" s="222">
        <v>1</v>
      </c>
      <c r="E25" s="222">
        <v>1</v>
      </c>
      <c r="F25" s="272">
        <f t="shared" si="0"/>
        <v>2</v>
      </c>
      <c r="G25" s="271">
        <f t="shared" si="1"/>
        <v>25</v>
      </c>
      <c r="I25" s="212">
        <v>8</v>
      </c>
    </row>
    <row r="26" spans="1:9" ht="15" customHeight="1" x14ac:dyDescent="0.25">
      <c r="A26" s="214">
        <f>ANASAYFA!A20</f>
        <v>17</v>
      </c>
      <c r="B26" s="214">
        <f>ANASAYFA!B20</f>
        <v>0</v>
      </c>
      <c r="C26" s="215">
        <f>ANASAYFA!C20</f>
        <v>0</v>
      </c>
      <c r="D26" s="222">
        <v>4</v>
      </c>
      <c r="E26" s="222">
        <v>4</v>
      </c>
      <c r="F26" s="272">
        <f t="shared" si="0"/>
        <v>8</v>
      </c>
      <c r="G26" s="271">
        <f t="shared" si="1"/>
        <v>100</v>
      </c>
      <c r="I26" s="212">
        <v>8</v>
      </c>
    </row>
    <row r="27" spans="1:9" ht="15" customHeight="1" x14ac:dyDescent="0.25">
      <c r="A27" s="214">
        <f>ANASAYFA!A21</f>
        <v>18</v>
      </c>
      <c r="B27" s="214">
        <f>ANASAYFA!B21</f>
        <v>0</v>
      </c>
      <c r="C27" s="215">
        <f>ANASAYFA!C21</f>
        <v>0</v>
      </c>
      <c r="D27" s="222">
        <v>3</v>
      </c>
      <c r="E27" s="222">
        <v>3</v>
      </c>
      <c r="F27" s="272">
        <f t="shared" si="0"/>
        <v>6</v>
      </c>
      <c r="G27" s="271">
        <f t="shared" si="1"/>
        <v>75</v>
      </c>
      <c r="I27" s="212">
        <v>8</v>
      </c>
    </row>
    <row r="28" spans="1:9" ht="15" customHeight="1" x14ac:dyDescent="0.25">
      <c r="A28" s="214">
        <f>ANASAYFA!A22</f>
        <v>19</v>
      </c>
      <c r="B28" s="214">
        <f>ANASAYFA!B22</f>
        <v>0</v>
      </c>
      <c r="C28" s="215">
        <f>ANASAYFA!C22</f>
        <v>0</v>
      </c>
      <c r="D28" s="222">
        <v>2</v>
      </c>
      <c r="E28" s="222">
        <v>2</v>
      </c>
      <c r="F28" s="272">
        <f t="shared" si="0"/>
        <v>4</v>
      </c>
      <c r="G28" s="271">
        <f t="shared" si="1"/>
        <v>50</v>
      </c>
      <c r="I28" s="212">
        <v>8</v>
      </c>
    </row>
    <row r="29" spans="1:9" ht="15" customHeight="1" x14ac:dyDescent="0.25">
      <c r="A29" s="214">
        <f>ANASAYFA!A23</f>
        <v>20</v>
      </c>
      <c r="B29" s="214">
        <f>ANASAYFA!B23</f>
        <v>0</v>
      </c>
      <c r="C29" s="215">
        <f>ANASAYFA!C23</f>
        <v>0</v>
      </c>
      <c r="D29" s="222">
        <v>1</v>
      </c>
      <c r="E29" s="222">
        <v>1</v>
      </c>
      <c r="F29" s="272">
        <f t="shared" si="0"/>
        <v>2</v>
      </c>
      <c r="G29" s="271">
        <f t="shared" si="1"/>
        <v>25</v>
      </c>
      <c r="I29" s="212">
        <v>8</v>
      </c>
    </row>
    <row r="30" spans="1:9" ht="15" customHeight="1" x14ac:dyDescent="0.25">
      <c r="A30" s="214">
        <f>ANASAYFA!A24</f>
        <v>21</v>
      </c>
      <c r="B30" s="214">
        <f>ANASAYFA!B24</f>
        <v>0</v>
      </c>
      <c r="C30" s="215">
        <f>ANASAYFA!C24</f>
        <v>0</v>
      </c>
      <c r="D30" s="222">
        <v>4</v>
      </c>
      <c r="E30" s="222">
        <v>4</v>
      </c>
      <c r="F30" s="272">
        <f t="shared" si="0"/>
        <v>8</v>
      </c>
      <c r="G30" s="271">
        <f t="shared" si="1"/>
        <v>100</v>
      </c>
      <c r="I30" s="212">
        <v>8</v>
      </c>
    </row>
    <row r="31" spans="1:9" ht="15" customHeight="1" x14ac:dyDescent="0.25">
      <c r="A31" s="214">
        <f>ANASAYFA!A25</f>
        <v>22</v>
      </c>
      <c r="B31" s="214">
        <f>ANASAYFA!B25</f>
        <v>0</v>
      </c>
      <c r="C31" s="215">
        <f>ANASAYFA!C25</f>
        <v>0</v>
      </c>
      <c r="D31" s="222">
        <v>3</v>
      </c>
      <c r="E31" s="222">
        <v>3</v>
      </c>
      <c r="F31" s="272">
        <f t="shared" si="0"/>
        <v>6</v>
      </c>
      <c r="G31" s="271">
        <f t="shared" si="1"/>
        <v>75</v>
      </c>
      <c r="I31" s="212">
        <v>8</v>
      </c>
    </row>
    <row r="32" spans="1:9" ht="15" customHeight="1" x14ac:dyDescent="0.25">
      <c r="A32" s="214">
        <f>ANASAYFA!A26</f>
        <v>23</v>
      </c>
      <c r="B32" s="214">
        <f>ANASAYFA!B26</f>
        <v>0</v>
      </c>
      <c r="C32" s="215">
        <f>ANASAYFA!C26</f>
        <v>0</v>
      </c>
      <c r="D32" s="222">
        <v>2</v>
      </c>
      <c r="E32" s="222">
        <v>2</v>
      </c>
      <c r="F32" s="272">
        <f t="shared" si="0"/>
        <v>4</v>
      </c>
      <c r="G32" s="271">
        <f t="shared" si="1"/>
        <v>50</v>
      </c>
      <c r="I32" s="212">
        <v>8</v>
      </c>
    </row>
    <row r="33" spans="1:7" ht="15" customHeight="1" x14ac:dyDescent="0.25">
      <c r="A33" s="109"/>
      <c r="B33" s="109"/>
      <c r="C33" s="110"/>
      <c r="D33" s="116"/>
      <c r="E33" s="116"/>
      <c r="F33" s="115"/>
      <c r="G33" s="116"/>
    </row>
    <row r="34" spans="1:7" ht="15" customHeight="1" x14ac:dyDescent="0.25">
      <c r="D34" s="71"/>
      <c r="E34" s="71"/>
      <c r="F34" s="138"/>
      <c r="G34" s="71"/>
    </row>
    <row r="35" spans="1:7" ht="15" customHeight="1" x14ac:dyDescent="0.25">
      <c r="D35" s="71"/>
      <c r="E35" s="71"/>
      <c r="F35" s="397">
        <f>ANASAYFA!J25</f>
        <v>0</v>
      </c>
      <c r="G35" s="397"/>
    </row>
    <row r="36" spans="1:7" ht="15" customHeight="1" x14ac:dyDescent="0.25">
      <c r="D36" s="71"/>
      <c r="E36" s="71"/>
      <c r="F36" s="397">
        <f>ANASAYFA!J26</f>
        <v>0</v>
      </c>
      <c r="G36" s="397"/>
    </row>
  </sheetData>
  <protectedRanges>
    <protectedRange sqref="A10:C33" name="Aralık1_1"/>
  </protectedRanges>
  <mergeCells count="9">
    <mergeCell ref="F36:G36"/>
    <mergeCell ref="F35:G35"/>
    <mergeCell ref="C3:C9"/>
    <mergeCell ref="A1:G1"/>
    <mergeCell ref="D3:D9"/>
    <mergeCell ref="E3:E9"/>
    <mergeCell ref="F3:F9"/>
    <mergeCell ref="G3:G9"/>
    <mergeCell ref="A2:G2"/>
  </mergeCells>
  <dataValidations xWindow="683" yWindow="360" count="2">
    <dataValidation allowBlank="1" showInputMessage="1" showErrorMessage="1" promptTitle="DİKKAT!" prompt="SEÇTİĞİNİZ HÜCREYE VERİ GİRİŞİ YAPMAYINIZ. AKSİ TAKTİRDE PROGRAM ÇALIŞMAZ._x000a_" sqref="A1:C32 D1:E3 F1:F36 G1:G2 G10:G36" xr:uid="{00000000-0002-0000-1F00-000000000000}"/>
    <dataValidation allowBlank="1" showInputMessage="1" showErrorMessage="1" promptTitle="DİKKAT!" prompt="SEÇTİĞİNİZ HÜCREYE VERİ GİRİŞİ YAPMAYINIZ. AKSİ TAKTİRDE PROGRAM ÇALIŞMAZ." sqref="G3:G9" xr:uid="{00000000-0002-0000-1F00-000001000000}"/>
  </dataValidations>
  <pageMargins left="0.31496062992125984" right="0.31496062992125984" top="0.35433070866141736" bottom="0.35433070866141736" header="0.31496062992125984" footer="0.31496062992125984"/>
  <pageSetup paperSize="9" scale="82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C000"/>
    <pageSetUpPr fitToPage="1"/>
  </sheetPr>
  <dimension ref="A1:J36"/>
  <sheetViews>
    <sheetView zoomScale="66" zoomScaleNormal="66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M15" sqref="M15"/>
    </sheetView>
  </sheetViews>
  <sheetFormatPr defaultColWidth="9.140625" defaultRowHeight="15.75" x14ac:dyDescent="0.25"/>
  <cols>
    <col min="1" max="2" width="4.7109375" style="17" customWidth="1"/>
    <col min="3" max="3" width="25.7109375" style="17" customWidth="1"/>
    <col min="4" max="6" width="11.85546875" style="1" customWidth="1"/>
    <col min="7" max="7" width="12.140625" style="27" customWidth="1"/>
    <col min="8" max="8" width="12.140625" style="3" customWidth="1"/>
    <col min="9" max="9" width="5.7109375" style="1" customWidth="1"/>
    <col min="10" max="12" width="7.7109375" style="1" customWidth="1"/>
    <col min="13" max="16384" width="9.140625" style="1"/>
  </cols>
  <sheetData>
    <row r="1" spans="1:10" ht="20.100000000000001" customHeight="1" x14ac:dyDescent="0.25">
      <c r="A1" s="496" t="str">
        <f>ANASAYFA!A1</f>
        <v>2023-2024 EĞİTİM ÖĞRETİM YILI 4.SINIF TÜM KAZANIMLAR</v>
      </c>
      <c r="B1" s="497"/>
      <c r="C1" s="497"/>
      <c r="D1" s="497"/>
      <c r="E1" s="497"/>
      <c r="F1" s="497"/>
      <c r="G1" s="497"/>
      <c r="H1" s="498"/>
    </row>
    <row r="2" spans="1:10" ht="20.100000000000001" customHeight="1" x14ac:dyDescent="0.25">
      <c r="A2" s="496" t="s">
        <v>54</v>
      </c>
      <c r="B2" s="497"/>
      <c r="C2" s="497"/>
      <c r="D2" s="497"/>
      <c r="E2" s="497"/>
      <c r="F2" s="497"/>
      <c r="G2" s="497"/>
      <c r="H2" s="498"/>
    </row>
    <row r="3" spans="1:10" ht="30" customHeight="1" x14ac:dyDescent="0.25">
      <c r="A3" s="18"/>
      <c r="B3" s="19"/>
      <c r="C3" s="374"/>
      <c r="D3" s="523" t="s">
        <v>393</v>
      </c>
      <c r="E3" s="526" t="s">
        <v>394</v>
      </c>
      <c r="F3" s="529" t="s">
        <v>395</v>
      </c>
      <c r="G3" s="359" t="s">
        <v>551</v>
      </c>
      <c r="H3" s="480" t="s">
        <v>615</v>
      </c>
    </row>
    <row r="4" spans="1:10" ht="30" customHeight="1" x14ac:dyDescent="0.25">
      <c r="A4" s="20"/>
      <c r="B4" s="21"/>
      <c r="C4" s="375"/>
      <c r="D4" s="524"/>
      <c r="E4" s="527"/>
      <c r="F4" s="530"/>
      <c r="G4" s="359"/>
      <c r="H4" s="481"/>
    </row>
    <row r="5" spans="1:10" ht="30" customHeight="1" x14ac:dyDescent="0.25">
      <c r="A5" s="20"/>
      <c r="B5" s="21"/>
      <c r="C5" s="375"/>
      <c r="D5" s="524"/>
      <c r="E5" s="527"/>
      <c r="F5" s="530"/>
      <c r="G5" s="359"/>
      <c r="H5" s="481"/>
    </row>
    <row r="6" spans="1:10" ht="30" customHeight="1" x14ac:dyDescent="0.25">
      <c r="A6" s="20"/>
      <c r="B6" s="21"/>
      <c r="C6" s="375"/>
      <c r="D6" s="524"/>
      <c r="E6" s="527"/>
      <c r="F6" s="530"/>
      <c r="G6" s="359"/>
      <c r="H6" s="481"/>
    </row>
    <row r="7" spans="1:10" ht="30" customHeight="1" x14ac:dyDescent="0.25">
      <c r="A7" s="20"/>
      <c r="B7" s="21"/>
      <c r="C7" s="375"/>
      <c r="D7" s="524"/>
      <c r="E7" s="527"/>
      <c r="F7" s="530"/>
      <c r="G7" s="359"/>
      <c r="H7" s="481"/>
    </row>
    <row r="8" spans="1:10" ht="30" customHeight="1" x14ac:dyDescent="0.25">
      <c r="A8" s="15"/>
      <c r="B8" s="21"/>
      <c r="C8" s="375"/>
      <c r="D8" s="524"/>
      <c r="E8" s="527"/>
      <c r="F8" s="530"/>
      <c r="G8" s="359"/>
      <c r="H8" s="481"/>
    </row>
    <row r="9" spans="1:10" ht="30" customHeight="1" x14ac:dyDescent="0.25">
      <c r="A9" s="16"/>
      <c r="B9" s="22"/>
      <c r="C9" s="376"/>
      <c r="D9" s="525"/>
      <c r="E9" s="528"/>
      <c r="F9" s="531"/>
      <c r="G9" s="359"/>
      <c r="H9" s="482"/>
    </row>
    <row r="10" spans="1:10" ht="15" customHeight="1" x14ac:dyDescent="0.25">
      <c r="A10" s="214">
        <f>ANASAYFA!A4</f>
        <v>1</v>
      </c>
      <c r="B10" s="214">
        <f>ANASAYFA!B4</f>
        <v>0</v>
      </c>
      <c r="C10" s="215">
        <f>ANASAYFA!C4</f>
        <v>0</v>
      </c>
      <c r="D10" s="222">
        <v>4</v>
      </c>
      <c r="E10" s="222">
        <v>4</v>
      </c>
      <c r="F10" s="222">
        <v>4</v>
      </c>
      <c r="G10" s="272">
        <f>SUM(D10:F10)</f>
        <v>12</v>
      </c>
      <c r="H10" s="271">
        <f>ROUND((100*G10)/(J10),0)</f>
        <v>100</v>
      </c>
      <c r="J10" s="212">
        <v>12</v>
      </c>
    </row>
    <row r="11" spans="1:10" ht="15" customHeight="1" x14ac:dyDescent="0.25">
      <c r="A11" s="214">
        <f>ANASAYFA!A5</f>
        <v>2</v>
      </c>
      <c r="B11" s="214">
        <f>ANASAYFA!B5</f>
        <v>0</v>
      </c>
      <c r="C11" s="215">
        <f>ANASAYFA!C5</f>
        <v>0</v>
      </c>
      <c r="D11" s="222">
        <v>3</v>
      </c>
      <c r="E11" s="222">
        <v>3</v>
      </c>
      <c r="F11" s="222">
        <v>3</v>
      </c>
      <c r="G11" s="272">
        <f t="shared" ref="G11:G32" si="0">SUM(D11:F11)</f>
        <v>9</v>
      </c>
      <c r="H11" s="271">
        <f t="shared" ref="H11:H32" si="1">ROUND((100*G11)/(J11),0)</f>
        <v>75</v>
      </c>
      <c r="J11" s="212">
        <v>12</v>
      </c>
    </row>
    <row r="12" spans="1:10" ht="15" customHeight="1" x14ac:dyDescent="0.25">
      <c r="A12" s="214">
        <f>ANASAYFA!A6</f>
        <v>3</v>
      </c>
      <c r="B12" s="214">
        <f>ANASAYFA!B6</f>
        <v>0</v>
      </c>
      <c r="C12" s="215">
        <f>ANASAYFA!C6</f>
        <v>0</v>
      </c>
      <c r="D12" s="222">
        <v>2</v>
      </c>
      <c r="E12" s="222">
        <v>2</v>
      </c>
      <c r="F12" s="222">
        <v>2</v>
      </c>
      <c r="G12" s="272">
        <f t="shared" si="0"/>
        <v>6</v>
      </c>
      <c r="H12" s="271">
        <f t="shared" si="1"/>
        <v>50</v>
      </c>
      <c r="J12" s="212">
        <v>12</v>
      </c>
    </row>
    <row r="13" spans="1:10" ht="15" customHeight="1" x14ac:dyDescent="0.25">
      <c r="A13" s="214">
        <f>ANASAYFA!A7</f>
        <v>4</v>
      </c>
      <c r="B13" s="214">
        <f>ANASAYFA!B7</f>
        <v>0</v>
      </c>
      <c r="C13" s="215">
        <f>ANASAYFA!C7</f>
        <v>0</v>
      </c>
      <c r="D13" s="222">
        <v>1</v>
      </c>
      <c r="E13" s="222">
        <v>1</v>
      </c>
      <c r="F13" s="222">
        <v>1</v>
      </c>
      <c r="G13" s="272">
        <f t="shared" si="0"/>
        <v>3</v>
      </c>
      <c r="H13" s="271">
        <f t="shared" si="1"/>
        <v>25</v>
      </c>
      <c r="J13" s="212">
        <v>12</v>
      </c>
    </row>
    <row r="14" spans="1:10" ht="15" customHeight="1" x14ac:dyDescent="0.25">
      <c r="A14" s="214">
        <f>ANASAYFA!A8</f>
        <v>5</v>
      </c>
      <c r="B14" s="214">
        <f>ANASAYFA!B8</f>
        <v>0</v>
      </c>
      <c r="C14" s="215">
        <f>ANASAYFA!C8</f>
        <v>0</v>
      </c>
      <c r="D14" s="222">
        <v>4</v>
      </c>
      <c r="E14" s="222">
        <v>4</v>
      </c>
      <c r="F14" s="222">
        <v>4</v>
      </c>
      <c r="G14" s="272">
        <f t="shared" si="0"/>
        <v>12</v>
      </c>
      <c r="H14" s="271">
        <f t="shared" si="1"/>
        <v>100</v>
      </c>
      <c r="J14" s="212">
        <v>12</v>
      </c>
    </row>
    <row r="15" spans="1:10" ht="15" customHeight="1" x14ac:dyDescent="0.25">
      <c r="A15" s="214">
        <f>ANASAYFA!A9</f>
        <v>6</v>
      </c>
      <c r="B15" s="214">
        <f>ANASAYFA!B9</f>
        <v>0</v>
      </c>
      <c r="C15" s="215">
        <f>ANASAYFA!C9</f>
        <v>0</v>
      </c>
      <c r="D15" s="222">
        <v>3</v>
      </c>
      <c r="E15" s="222">
        <v>3</v>
      </c>
      <c r="F15" s="222">
        <v>3</v>
      </c>
      <c r="G15" s="272">
        <f t="shared" si="0"/>
        <v>9</v>
      </c>
      <c r="H15" s="271">
        <f t="shared" si="1"/>
        <v>75</v>
      </c>
      <c r="J15" s="212">
        <v>12</v>
      </c>
    </row>
    <row r="16" spans="1:10" ht="15" customHeight="1" x14ac:dyDescent="0.25">
      <c r="A16" s="214">
        <f>ANASAYFA!A10</f>
        <v>7</v>
      </c>
      <c r="B16" s="214">
        <f>ANASAYFA!B10</f>
        <v>0</v>
      </c>
      <c r="C16" s="216">
        <f>ANASAYFA!C10</f>
        <v>0</v>
      </c>
      <c r="D16" s="222">
        <v>2</v>
      </c>
      <c r="E16" s="222">
        <v>2</v>
      </c>
      <c r="F16" s="222">
        <v>2</v>
      </c>
      <c r="G16" s="272">
        <f t="shared" si="0"/>
        <v>6</v>
      </c>
      <c r="H16" s="271">
        <f t="shared" si="1"/>
        <v>50</v>
      </c>
      <c r="J16" s="212">
        <v>12</v>
      </c>
    </row>
    <row r="17" spans="1:10" ht="15" customHeight="1" x14ac:dyDescent="0.25">
      <c r="A17" s="214">
        <f>ANASAYFA!A11</f>
        <v>8</v>
      </c>
      <c r="B17" s="214">
        <f>ANASAYFA!B11</f>
        <v>0</v>
      </c>
      <c r="C17" s="215">
        <f>ANASAYFA!C11</f>
        <v>0</v>
      </c>
      <c r="D17" s="222">
        <v>1</v>
      </c>
      <c r="E17" s="222">
        <v>1</v>
      </c>
      <c r="F17" s="222">
        <v>1</v>
      </c>
      <c r="G17" s="272">
        <f t="shared" si="0"/>
        <v>3</v>
      </c>
      <c r="H17" s="271">
        <f t="shared" si="1"/>
        <v>25</v>
      </c>
      <c r="J17" s="212">
        <v>12</v>
      </c>
    </row>
    <row r="18" spans="1:10" ht="15" customHeight="1" x14ac:dyDescent="0.25">
      <c r="A18" s="214">
        <f>ANASAYFA!A12</f>
        <v>9</v>
      </c>
      <c r="B18" s="214">
        <f>ANASAYFA!B12</f>
        <v>0</v>
      </c>
      <c r="C18" s="215">
        <f>ANASAYFA!C12</f>
        <v>0</v>
      </c>
      <c r="D18" s="222">
        <v>4</v>
      </c>
      <c r="E18" s="222">
        <v>4</v>
      </c>
      <c r="F18" s="222">
        <v>4</v>
      </c>
      <c r="G18" s="272">
        <f t="shared" si="0"/>
        <v>12</v>
      </c>
      <c r="H18" s="271">
        <f t="shared" si="1"/>
        <v>100</v>
      </c>
      <c r="J18" s="212">
        <v>12</v>
      </c>
    </row>
    <row r="19" spans="1:10" ht="15" customHeight="1" x14ac:dyDescent="0.25">
      <c r="A19" s="214">
        <f>ANASAYFA!A13</f>
        <v>10</v>
      </c>
      <c r="B19" s="214">
        <f>ANASAYFA!B13</f>
        <v>0</v>
      </c>
      <c r="C19" s="215">
        <f>ANASAYFA!C13</f>
        <v>0</v>
      </c>
      <c r="D19" s="222">
        <v>3</v>
      </c>
      <c r="E19" s="222">
        <v>3</v>
      </c>
      <c r="F19" s="222">
        <v>3</v>
      </c>
      <c r="G19" s="272">
        <f t="shared" si="0"/>
        <v>9</v>
      </c>
      <c r="H19" s="271">
        <f t="shared" si="1"/>
        <v>75</v>
      </c>
      <c r="J19" s="212">
        <v>12</v>
      </c>
    </row>
    <row r="20" spans="1:10" ht="15" customHeight="1" x14ac:dyDescent="0.25">
      <c r="A20" s="214">
        <f>ANASAYFA!A14</f>
        <v>11</v>
      </c>
      <c r="B20" s="214">
        <f>ANASAYFA!B14</f>
        <v>0</v>
      </c>
      <c r="C20" s="215">
        <f>ANASAYFA!C14</f>
        <v>0</v>
      </c>
      <c r="D20" s="222">
        <v>2</v>
      </c>
      <c r="E20" s="222">
        <v>2</v>
      </c>
      <c r="F20" s="222">
        <v>2</v>
      </c>
      <c r="G20" s="272">
        <f t="shared" si="0"/>
        <v>6</v>
      </c>
      <c r="H20" s="271">
        <f t="shared" si="1"/>
        <v>50</v>
      </c>
      <c r="J20" s="212">
        <v>12</v>
      </c>
    </row>
    <row r="21" spans="1:10" ht="15" customHeight="1" x14ac:dyDescent="0.25">
      <c r="A21" s="214">
        <f>ANASAYFA!A15</f>
        <v>12</v>
      </c>
      <c r="B21" s="214">
        <f>ANASAYFA!B15</f>
        <v>0</v>
      </c>
      <c r="C21" s="215">
        <f>ANASAYFA!C15</f>
        <v>0</v>
      </c>
      <c r="D21" s="222">
        <v>1</v>
      </c>
      <c r="E21" s="222">
        <v>1</v>
      </c>
      <c r="F21" s="222">
        <v>1</v>
      </c>
      <c r="G21" s="272">
        <f t="shared" si="0"/>
        <v>3</v>
      </c>
      <c r="H21" s="271">
        <f t="shared" si="1"/>
        <v>25</v>
      </c>
      <c r="J21" s="212">
        <v>12</v>
      </c>
    </row>
    <row r="22" spans="1:10" ht="15" customHeight="1" x14ac:dyDescent="0.25">
      <c r="A22" s="214">
        <f>ANASAYFA!A16</f>
        <v>13</v>
      </c>
      <c r="B22" s="214">
        <f>ANASAYFA!B16</f>
        <v>0</v>
      </c>
      <c r="C22" s="215">
        <f>ANASAYFA!C16</f>
        <v>0</v>
      </c>
      <c r="D22" s="222">
        <v>4</v>
      </c>
      <c r="E22" s="222">
        <v>4</v>
      </c>
      <c r="F22" s="222">
        <v>4</v>
      </c>
      <c r="G22" s="272">
        <f t="shared" si="0"/>
        <v>12</v>
      </c>
      <c r="H22" s="271">
        <f t="shared" si="1"/>
        <v>100</v>
      </c>
      <c r="J22" s="212">
        <v>12</v>
      </c>
    </row>
    <row r="23" spans="1:10" ht="15" customHeight="1" x14ac:dyDescent="0.25">
      <c r="A23" s="214">
        <f>ANASAYFA!A17</f>
        <v>14</v>
      </c>
      <c r="B23" s="214">
        <f>ANASAYFA!B17</f>
        <v>0</v>
      </c>
      <c r="C23" s="215">
        <f>ANASAYFA!C17</f>
        <v>0</v>
      </c>
      <c r="D23" s="222">
        <v>3</v>
      </c>
      <c r="E23" s="222">
        <v>3</v>
      </c>
      <c r="F23" s="222">
        <v>3</v>
      </c>
      <c r="G23" s="272">
        <f t="shared" si="0"/>
        <v>9</v>
      </c>
      <c r="H23" s="271">
        <f t="shared" si="1"/>
        <v>75</v>
      </c>
      <c r="J23" s="212">
        <v>12</v>
      </c>
    </row>
    <row r="24" spans="1:10" ht="15" customHeight="1" x14ac:dyDescent="0.25">
      <c r="A24" s="214">
        <f>ANASAYFA!A18</f>
        <v>15</v>
      </c>
      <c r="B24" s="214">
        <f>ANASAYFA!B18</f>
        <v>0</v>
      </c>
      <c r="C24" s="215">
        <f>ANASAYFA!C18</f>
        <v>0</v>
      </c>
      <c r="D24" s="222">
        <v>2</v>
      </c>
      <c r="E24" s="222">
        <v>2</v>
      </c>
      <c r="F24" s="222">
        <v>2</v>
      </c>
      <c r="G24" s="272">
        <f t="shared" si="0"/>
        <v>6</v>
      </c>
      <c r="H24" s="271">
        <f t="shared" si="1"/>
        <v>50</v>
      </c>
      <c r="J24" s="212">
        <v>12</v>
      </c>
    </row>
    <row r="25" spans="1:10" ht="15" customHeight="1" x14ac:dyDescent="0.25">
      <c r="A25" s="214">
        <f>ANASAYFA!A19</f>
        <v>16</v>
      </c>
      <c r="B25" s="214">
        <f>ANASAYFA!B19</f>
        <v>0</v>
      </c>
      <c r="C25" s="215">
        <f>ANASAYFA!C19</f>
        <v>0</v>
      </c>
      <c r="D25" s="222">
        <v>1</v>
      </c>
      <c r="E25" s="222">
        <v>1</v>
      </c>
      <c r="F25" s="222">
        <v>1</v>
      </c>
      <c r="G25" s="272">
        <f t="shared" si="0"/>
        <v>3</v>
      </c>
      <c r="H25" s="271">
        <f t="shared" si="1"/>
        <v>25</v>
      </c>
      <c r="J25" s="212">
        <v>12</v>
      </c>
    </row>
    <row r="26" spans="1:10" ht="15" customHeight="1" x14ac:dyDescent="0.25">
      <c r="A26" s="214">
        <f>ANASAYFA!A20</f>
        <v>17</v>
      </c>
      <c r="B26" s="214">
        <f>ANASAYFA!B20</f>
        <v>0</v>
      </c>
      <c r="C26" s="215">
        <f>ANASAYFA!C20</f>
        <v>0</v>
      </c>
      <c r="D26" s="222">
        <v>4</v>
      </c>
      <c r="E26" s="222">
        <v>4</v>
      </c>
      <c r="F26" s="222">
        <v>4</v>
      </c>
      <c r="G26" s="272">
        <f t="shared" si="0"/>
        <v>12</v>
      </c>
      <c r="H26" s="271">
        <f t="shared" si="1"/>
        <v>100</v>
      </c>
      <c r="J26" s="212">
        <v>12</v>
      </c>
    </row>
    <row r="27" spans="1:10" ht="15" customHeight="1" x14ac:dyDescent="0.25">
      <c r="A27" s="214">
        <f>ANASAYFA!A21</f>
        <v>18</v>
      </c>
      <c r="B27" s="214">
        <f>ANASAYFA!B21</f>
        <v>0</v>
      </c>
      <c r="C27" s="215">
        <f>ANASAYFA!C21</f>
        <v>0</v>
      </c>
      <c r="D27" s="222">
        <v>3</v>
      </c>
      <c r="E27" s="222">
        <v>3</v>
      </c>
      <c r="F27" s="222">
        <v>3</v>
      </c>
      <c r="G27" s="272">
        <f t="shared" si="0"/>
        <v>9</v>
      </c>
      <c r="H27" s="271">
        <f t="shared" si="1"/>
        <v>75</v>
      </c>
      <c r="J27" s="212">
        <v>12</v>
      </c>
    </row>
    <row r="28" spans="1:10" ht="15" customHeight="1" x14ac:dyDescent="0.25">
      <c r="A28" s="214">
        <f>ANASAYFA!A22</f>
        <v>19</v>
      </c>
      <c r="B28" s="214">
        <f>ANASAYFA!B22</f>
        <v>0</v>
      </c>
      <c r="C28" s="215">
        <f>ANASAYFA!C22</f>
        <v>0</v>
      </c>
      <c r="D28" s="222">
        <v>2</v>
      </c>
      <c r="E28" s="222">
        <v>2</v>
      </c>
      <c r="F28" s="222">
        <v>2</v>
      </c>
      <c r="G28" s="272">
        <f t="shared" si="0"/>
        <v>6</v>
      </c>
      <c r="H28" s="271">
        <f t="shared" si="1"/>
        <v>50</v>
      </c>
      <c r="J28" s="212">
        <v>12</v>
      </c>
    </row>
    <row r="29" spans="1:10" ht="15" customHeight="1" x14ac:dyDescent="0.25">
      <c r="A29" s="214">
        <f>ANASAYFA!A23</f>
        <v>20</v>
      </c>
      <c r="B29" s="214">
        <f>ANASAYFA!B23</f>
        <v>0</v>
      </c>
      <c r="C29" s="215">
        <f>ANASAYFA!C23</f>
        <v>0</v>
      </c>
      <c r="D29" s="222">
        <v>1</v>
      </c>
      <c r="E29" s="222">
        <v>1</v>
      </c>
      <c r="F29" s="222">
        <v>1</v>
      </c>
      <c r="G29" s="272">
        <f t="shared" si="0"/>
        <v>3</v>
      </c>
      <c r="H29" s="271">
        <f t="shared" si="1"/>
        <v>25</v>
      </c>
      <c r="J29" s="212">
        <v>12</v>
      </c>
    </row>
    <row r="30" spans="1:10" ht="15" customHeight="1" x14ac:dyDescent="0.25">
      <c r="A30" s="214">
        <f>ANASAYFA!A24</f>
        <v>21</v>
      </c>
      <c r="B30" s="214">
        <f>ANASAYFA!B24</f>
        <v>0</v>
      </c>
      <c r="C30" s="215">
        <f>ANASAYFA!C24</f>
        <v>0</v>
      </c>
      <c r="D30" s="222">
        <v>4</v>
      </c>
      <c r="E30" s="222">
        <v>4</v>
      </c>
      <c r="F30" s="222">
        <v>4</v>
      </c>
      <c r="G30" s="272">
        <f t="shared" si="0"/>
        <v>12</v>
      </c>
      <c r="H30" s="271">
        <f t="shared" si="1"/>
        <v>100</v>
      </c>
      <c r="J30" s="212">
        <v>12</v>
      </c>
    </row>
    <row r="31" spans="1:10" ht="15" customHeight="1" x14ac:dyDescent="0.25">
      <c r="A31" s="214">
        <f>ANASAYFA!A25</f>
        <v>22</v>
      </c>
      <c r="B31" s="214">
        <f>ANASAYFA!B25</f>
        <v>0</v>
      </c>
      <c r="C31" s="215">
        <f>ANASAYFA!C25</f>
        <v>0</v>
      </c>
      <c r="D31" s="222">
        <v>3</v>
      </c>
      <c r="E31" s="222">
        <v>3</v>
      </c>
      <c r="F31" s="222">
        <v>3</v>
      </c>
      <c r="G31" s="272">
        <f t="shared" si="0"/>
        <v>9</v>
      </c>
      <c r="H31" s="271">
        <f t="shared" si="1"/>
        <v>75</v>
      </c>
      <c r="J31" s="212">
        <v>12</v>
      </c>
    </row>
    <row r="32" spans="1:10" ht="15" customHeight="1" x14ac:dyDescent="0.25">
      <c r="A32" s="214">
        <f>ANASAYFA!A26</f>
        <v>23</v>
      </c>
      <c r="B32" s="214">
        <f>ANASAYFA!B26</f>
        <v>0</v>
      </c>
      <c r="C32" s="215">
        <f>ANASAYFA!C26</f>
        <v>0</v>
      </c>
      <c r="D32" s="222">
        <v>2</v>
      </c>
      <c r="E32" s="222">
        <v>2</v>
      </c>
      <c r="F32" s="222">
        <v>2</v>
      </c>
      <c r="G32" s="221">
        <f t="shared" si="0"/>
        <v>6</v>
      </c>
      <c r="H32" s="217">
        <f t="shared" si="1"/>
        <v>50</v>
      </c>
      <c r="J32" s="212">
        <v>12</v>
      </c>
    </row>
    <row r="33" spans="1:8" ht="15" customHeight="1" x14ac:dyDescent="0.25">
      <c r="A33" s="109"/>
      <c r="B33" s="109"/>
      <c r="C33" s="114"/>
      <c r="D33" s="116"/>
      <c r="E33" s="116"/>
      <c r="F33" s="116"/>
      <c r="G33" s="115"/>
      <c r="H33" s="116"/>
    </row>
    <row r="34" spans="1:8" ht="15" customHeight="1" x14ac:dyDescent="0.25">
      <c r="D34" s="71"/>
      <c r="E34" s="71"/>
      <c r="F34" s="71"/>
      <c r="G34" s="138"/>
      <c r="H34" s="71"/>
    </row>
    <row r="35" spans="1:8" ht="15" customHeight="1" x14ac:dyDescent="0.25">
      <c r="D35" s="71"/>
      <c r="E35" s="71"/>
      <c r="F35" s="71"/>
      <c r="G35" s="397">
        <f>ANASAYFA!J25</f>
        <v>0</v>
      </c>
      <c r="H35" s="397"/>
    </row>
    <row r="36" spans="1:8" ht="15" customHeight="1" x14ac:dyDescent="0.25">
      <c r="D36" s="71"/>
      <c r="E36" s="71"/>
      <c r="F36" s="71"/>
      <c r="G36" s="397">
        <f>ANASAYFA!J26</f>
        <v>0</v>
      </c>
      <c r="H36" s="397"/>
    </row>
  </sheetData>
  <protectedRanges>
    <protectedRange sqref="A10:C33" name="Aralık1_1"/>
  </protectedRanges>
  <mergeCells count="10">
    <mergeCell ref="H3:H9"/>
    <mergeCell ref="G36:H36"/>
    <mergeCell ref="G35:H35"/>
    <mergeCell ref="A1:H1"/>
    <mergeCell ref="D3:D9"/>
    <mergeCell ref="E3:E9"/>
    <mergeCell ref="F3:F9"/>
    <mergeCell ref="C3:C9"/>
    <mergeCell ref="A2:H2"/>
    <mergeCell ref="G3:G9"/>
  </mergeCells>
  <dataValidations xWindow="686" yWindow="363" count="1">
    <dataValidation allowBlank="1" showInputMessage="1" showErrorMessage="1" promptTitle="DİKKAT!" prompt="SEÇTİĞİNİZ HÜCREYE VERİ GİRİŞİ YAPMAYINIZ. AKSİ TAKTİRDE PROGRAM ÇALIŞMAZ." sqref="A1:C32 D1:F3 G1:H36" xr:uid="{00000000-0002-0000-2000-000000000000}"/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6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P49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R19" sqref="R19"/>
    </sheetView>
  </sheetViews>
  <sheetFormatPr defaultColWidth="9.140625" defaultRowHeight="15.75" x14ac:dyDescent="0.25"/>
  <cols>
    <col min="1" max="2" width="4.7109375" style="1" customWidth="1"/>
    <col min="3" max="3" width="27.7109375" style="1" customWidth="1"/>
    <col min="4" max="8" width="5.7109375" style="31" customWidth="1"/>
    <col min="9" max="9" width="13.7109375" style="31" customWidth="1"/>
    <col min="10" max="13" width="5.7109375" style="31" customWidth="1"/>
    <col min="14" max="14" width="13.7109375" style="31" customWidth="1"/>
    <col min="15" max="16" width="5.7109375" style="31" customWidth="1"/>
    <col min="17" max="17" width="5.7109375" style="1" customWidth="1"/>
    <col min="18" max="20" width="7.7109375" style="1" customWidth="1"/>
    <col min="21" max="16384" width="9.140625" style="1"/>
  </cols>
  <sheetData>
    <row r="1" spans="1:16" ht="15" customHeight="1" x14ac:dyDescent="0.3">
      <c r="A1" s="533" t="str">
        <f>ANASAYFA!A1</f>
        <v>2023-2024 EĞİTİM ÖĞRETİM YILI 4.SINIF TÜM KAZANIMLAR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5"/>
      <c r="O1" s="29"/>
      <c r="P1" s="29"/>
    </row>
    <row r="2" spans="1:16" ht="15" customHeight="1" x14ac:dyDescent="0.3">
      <c r="A2" s="533" t="s">
        <v>23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5"/>
      <c r="O2" s="29"/>
      <c r="P2" s="29"/>
    </row>
    <row r="3" spans="1:16" ht="12" customHeight="1" x14ac:dyDescent="0.25">
      <c r="A3" s="418"/>
      <c r="B3" s="419"/>
      <c r="C3" s="236"/>
      <c r="D3" s="536" t="s">
        <v>19</v>
      </c>
      <c r="E3" s="536"/>
      <c r="F3" s="536"/>
      <c r="G3" s="536"/>
      <c r="H3" s="536"/>
      <c r="I3" s="536"/>
      <c r="J3" s="536" t="s">
        <v>18</v>
      </c>
      <c r="K3" s="536"/>
      <c r="L3" s="536"/>
      <c r="M3" s="536"/>
      <c r="N3" s="536"/>
      <c r="O3" s="44"/>
      <c r="P3" s="34"/>
    </row>
    <row r="4" spans="1:16" s="4" customFormat="1" ht="15" customHeight="1" x14ac:dyDescent="0.25">
      <c r="A4" s="6" t="s">
        <v>1</v>
      </c>
      <c r="B4" s="6" t="s">
        <v>0</v>
      </c>
      <c r="C4" s="6" t="s">
        <v>4</v>
      </c>
      <c r="D4" s="101" t="s">
        <v>6</v>
      </c>
      <c r="E4" s="101" t="s">
        <v>7</v>
      </c>
      <c r="F4" s="101" t="s">
        <v>8</v>
      </c>
      <c r="G4" s="101" t="s">
        <v>9</v>
      </c>
      <c r="H4" s="101" t="s">
        <v>16</v>
      </c>
      <c r="I4" s="101" t="s">
        <v>17</v>
      </c>
      <c r="J4" s="101" t="s">
        <v>10</v>
      </c>
      <c r="K4" s="101" t="s">
        <v>11</v>
      </c>
      <c r="L4" s="101" t="s">
        <v>12</v>
      </c>
      <c r="M4" s="101" t="s">
        <v>16</v>
      </c>
      <c r="N4" s="101" t="s">
        <v>17</v>
      </c>
      <c r="O4" s="141"/>
      <c r="P4" s="141"/>
    </row>
    <row r="5" spans="1:16" ht="12" customHeight="1" x14ac:dyDescent="0.25">
      <c r="A5" s="214">
        <v>1</v>
      </c>
      <c r="B5" s="214">
        <f>ANASAYFA!B4</f>
        <v>0</v>
      </c>
      <c r="C5" s="216">
        <f>ANASAYFA!C4</f>
        <v>0</v>
      </c>
      <c r="D5" s="285">
        <f>'FEN1'!J10</f>
        <v>75</v>
      </c>
      <c r="E5" s="286">
        <f>'FEN2'!K10</f>
        <v>100</v>
      </c>
      <c r="F5" s="286">
        <f>'FEN3'!J10</f>
        <v>100</v>
      </c>
      <c r="G5" s="285">
        <f>'FEN4'!O10</f>
        <v>100</v>
      </c>
      <c r="H5" s="287">
        <f>AVERAGEA(D5:G5)</f>
        <v>93.75</v>
      </c>
      <c r="I5" s="262" t="str">
        <f>IF(H5&lt;=44,"GELİŞTİRİLMELİ",IF(H5&lt;=69,"ORTA",IF(H5&lt;=84,"İYİ","ÇOK İYİ")))</f>
        <v>ÇOK İYİ</v>
      </c>
      <c r="J5" s="288">
        <f>'FEN5'!Q10</f>
        <v>100</v>
      </c>
      <c r="K5" s="289">
        <f>'FEN6'!G10</f>
        <v>100</v>
      </c>
      <c r="L5" s="289">
        <f>'FEN7'!H10</f>
        <v>100</v>
      </c>
      <c r="M5" s="290">
        <f>AVERAGEA(J5:L5)</f>
        <v>100</v>
      </c>
      <c r="N5" s="276" t="str">
        <f>IF(M5&lt;=44,"GELİŞTİRİLMELİ",IF(M5&lt;=69,"ORTA",IF(M5&lt;=84,"İYİ","ÇOK İYİ")))</f>
        <v>ÇOK İYİ</v>
      </c>
      <c r="O5" s="36"/>
      <c r="P5" s="36"/>
    </row>
    <row r="6" spans="1:16" ht="12" customHeight="1" x14ac:dyDescent="0.25">
      <c r="A6" s="214">
        <v>2</v>
      </c>
      <c r="B6" s="214">
        <f>ANASAYFA!B5</f>
        <v>0</v>
      </c>
      <c r="C6" s="216">
        <f>ANASAYFA!C5</f>
        <v>0</v>
      </c>
      <c r="D6" s="285">
        <f>'FEN1'!J11</f>
        <v>50</v>
      </c>
      <c r="E6" s="286">
        <f>'FEN2'!K11</f>
        <v>75</v>
      </c>
      <c r="F6" s="286">
        <f>'FEN3'!J11</f>
        <v>75</v>
      </c>
      <c r="G6" s="285">
        <f>'FEN4'!O11</f>
        <v>75</v>
      </c>
      <c r="H6" s="287">
        <f t="shared" ref="H6:H27" si="0">AVERAGEA(D6:G6)</f>
        <v>68.75</v>
      </c>
      <c r="I6" s="262" t="str">
        <f t="shared" ref="I6:I44" si="1">IF(H6&lt;=44,"GELİŞTİRİLMELİ",IF(H6&lt;=69,"ORTA",IF(H6&lt;=84,"İYİ","ÇOK İYİ")))</f>
        <v>ORTA</v>
      </c>
      <c r="J6" s="288">
        <f>'FEN5'!Q11</f>
        <v>75</v>
      </c>
      <c r="K6" s="289">
        <f>'FEN6'!G11</f>
        <v>75</v>
      </c>
      <c r="L6" s="289">
        <f>'FEN7'!H11</f>
        <v>75</v>
      </c>
      <c r="M6" s="290">
        <f t="shared" ref="M6:M44" si="2">AVERAGEA(J6:L6)</f>
        <v>75</v>
      </c>
      <c r="N6" s="276" t="str">
        <f t="shared" ref="N6:N27" si="3">IF(M6&lt;=44,"GELİŞTİRİLMELİ",IF(M6&lt;=69,"ORTA",IF(M6&lt;=84,"İYİ","ÇOK İYİ")))</f>
        <v>İYİ</v>
      </c>
      <c r="O6" s="36"/>
      <c r="P6" s="36"/>
    </row>
    <row r="7" spans="1:16" ht="12" customHeight="1" x14ac:dyDescent="0.25">
      <c r="A7" s="214">
        <v>3</v>
      </c>
      <c r="B7" s="214">
        <f>ANASAYFA!B6</f>
        <v>0</v>
      </c>
      <c r="C7" s="216">
        <f>ANASAYFA!C6</f>
        <v>0</v>
      </c>
      <c r="D7" s="285">
        <f>'FEN1'!J12</f>
        <v>25</v>
      </c>
      <c r="E7" s="286">
        <f>'FEN2'!K12</f>
        <v>50</v>
      </c>
      <c r="F7" s="286">
        <f>'FEN3'!J12</f>
        <v>50</v>
      </c>
      <c r="G7" s="285">
        <f>'FEN4'!O12</f>
        <v>50</v>
      </c>
      <c r="H7" s="287">
        <f t="shared" si="0"/>
        <v>43.75</v>
      </c>
      <c r="I7" s="262" t="str">
        <f t="shared" si="1"/>
        <v>GELİŞTİRİLMELİ</v>
      </c>
      <c r="J7" s="288">
        <f>'FEN5'!Q12</f>
        <v>50</v>
      </c>
      <c r="K7" s="289">
        <f>'FEN6'!G12</f>
        <v>50</v>
      </c>
      <c r="L7" s="289">
        <f>'FEN7'!H12</f>
        <v>50</v>
      </c>
      <c r="M7" s="290">
        <f t="shared" si="2"/>
        <v>50</v>
      </c>
      <c r="N7" s="276" t="str">
        <f t="shared" si="3"/>
        <v>ORTA</v>
      </c>
      <c r="O7" s="36"/>
      <c r="P7" s="36"/>
    </row>
    <row r="8" spans="1:16" ht="12" customHeight="1" x14ac:dyDescent="0.25">
      <c r="A8" s="214">
        <v>4</v>
      </c>
      <c r="B8" s="214">
        <f>ANASAYFA!B7</f>
        <v>0</v>
      </c>
      <c r="C8" s="216">
        <f>ANASAYFA!C7</f>
        <v>0</v>
      </c>
      <c r="D8" s="285">
        <f>'FEN1'!J13</f>
        <v>100</v>
      </c>
      <c r="E8" s="286">
        <f>'FEN2'!K13</f>
        <v>25</v>
      </c>
      <c r="F8" s="286">
        <f>'FEN3'!J13</f>
        <v>25</v>
      </c>
      <c r="G8" s="285">
        <f>'FEN4'!O13</f>
        <v>25</v>
      </c>
      <c r="H8" s="287">
        <f t="shared" si="0"/>
        <v>43.75</v>
      </c>
      <c r="I8" s="262" t="str">
        <f t="shared" si="1"/>
        <v>GELİŞTİRİLMELİ</v>
      </c>
      <c r="J8" s="288">
        <f>'FEN5'!Q13</f>
        <v>25</v>
      </c>
      <c r="K8" s="289">
        <f>'FEN6'!G13</f>
        <v>25</v>
      </c>
      <c r="L8" s="289">
        <f>'FEN7'!H13</f>
        <v>25</v>
      </c>
      <c r="M8" s="290">
        <f t="shared" si="2"/>
        <v>25</v>
      </c>
      <c r="N8" s="276" t="str">
        <f t="shared" si="3"/>
        <v>GELİŞTİRİLMELİ</v>
      </c>
      <c r="O8" s="36"/>
      <c r="P8" s="36"/>
    </row>
    <row r="9" spans="1:16" ht="12" customHeight="1" x14ac:dyDescent="0.25">
      <c r="A9" s="214">
        <v>5</v>
      </c>
      <c r="B9" s="214">
        <f>ANASAYFA!B8</f>
        <v>0</v>
      </c>
      <c r="C9" s="216">
        <f>ANASAYFA!C8</f>
        <v>0</v>
      </c>
      <c r="D9" s="285">
        <f>'FEN1'!J14</f>
        <v>75</v>
      </c>
      <c r="E9" s="286">
        <f>'FEN2'!K14</f>
        <v>100</v>
      </c>
      <c r="F9" s="286">
        <f>'FEN3'!J14</f>
        <v>100</v>
      </c>
      <c r="G9" s="285">
        <f>'FEN4'!O14</f>
        <v>100</v>
      </c>
      <c r="H9" s="287">
        <f t="shared" si="0"/>
        <v>93.75</v>
      </c>
      <c r="I9" s="262" t="str">
        <f t="shared" si="1"/>
        <v>ÇOK İYİ</v>
      </c>
      <c r="J9" s="288">
        <f>'FEN5'!Q14</f>
        <v>100</v>
      </c>
      <c r="K9" s="289">
        <f>'FEN6'!G14</f>
        <v>100</v>
      </c>
      <c r="L9" s="289">
        <f>'FEN7'!H14</f>
        <v>100</v>
      </c>
      <c r="M9" s="290">
        <f t="shared" si="2"/>
        <v>100</v>
      </c>
      <c r="N9" s="276" t="str">
        <f t="shared" si="3"/>
        <v>ÇOK İYİ</v>
      </c>
      <c r="O9" s="36"/>
      <c r="P9" s="36"/>
    </row>
    <row r="10" spans="1:16" ht="12" customHeight="1" x14ac:dyDescent="0.25">
      <c r="A10" s="214">
        <v>6</v>
      </c>
      <c r="B10" s="214">
        <f>ANASAYFA!B9</f>
        <v>0</v>
      </c>
      <c r="C10" s="216">
        <f>ANASAYFA!C9</f>
        <v>0</v>
      </c>
      <c r="D10" s="285">
        <f>'FEN1'!J15</f>
        <v>50</v>
      </c>
      <c r="E10" s="286">
        <f>'FEN2'!K15</f>
        <v>75</v>
      </c>
      <c r="F10" s="286">
        <f>'FEN3'!J15</f>
        <v>75</v>
      </c>
      <c r="G10" s="285">
        <f>'FEN4'!O15</f>
        <v>75</v>
      </c>
      <c r="H10" s="287">
        <f t="shared" si="0"/>
        <v>68.75</v>
      </c>
      <c r="I10" s="262" t="str">
        <f t="shared" si="1"/>
        <v>ORTA</v>
      </c>
      <c r="J10" s="288">
        <f>'FEN5'!Q15</f>
        <v>75</v>
      </c>
      <c r="K10" s="289">
        <f>'FEN6'!G15</f>
        <v>75</v>
      </c>
      <c r="L10" s="289">
        <f>'FEN7'!H15</f>
        <v>75</v>
      </c>
      <c r="M10" s="290">
        <f t="shared" si="2"/>
        <v>75</v>
      </c>
      <c r="N10" s="276" t="str">
        <f t="shared" si="3"/>
        <v>İYİ</v>
      </c>
      <c r="O10" s="36"/>
      <c r="P10" s="36"/>
    </row>
    <row r="11" spans="1:16" ht="12" customHeight="1" x14ac:dyDescent="0.25">
      <c r="A11" s="214">
        <v>7</v>
      </c>
      <c r="B11" s="214">
        <f>ANASAYFA!B10</f>
        <v>0</v>
      </c>
      <c r="C11" s="216">
        <f>ANASAYFA!C10</f>
        <v>0</v>
      </c>
      <c r="D11" s="285">
        <f>'FEN1'!J16</f>
        <v>25</v>
      </c>
      <c r="E11" s="286">
        <f>'FEN2'!K16</f>
        <v>50</v>
      </c>
      <c r="F11" s="286">
        <f>'FEN3'!J16</f>
        <v>50</v>
      </c>
      <c r="G11" s="285">
        <f>'FEN4'!O16</f>
        <v>50</v>
      </c>
      <c r="H11" s="287">
        <f t="shared" si="0"/>
        <v>43.75</v>
      </c>
      <c r="I11" s="262" t="str">
        <f t="shared" si="1"/>
        <v>GELİŞTİRİLMELİ</v>
      </c>
      <c r="J11" s="288">
        <f>'FEN5'!Q16</f>
        <v>50</v>
      </c>
      <c r="K11" s="289">
        <f>'FEN6'!G16</f>
        <v>50</v>
      </c>
      <c r="L11" s="289">
        <f>'FEN7'!H16</f>
        <v>50</v>
      </c>
      <c r="M11" s="290">
        <f t="shared" si="2"/>
        <v>50</v>
      </c>
      <c r="N11" s="276" t="str">
        <f t="shared" si="3"/>
        <v>ORTA</v>
      </c>
      <c r="O11" s="36"/>
      <c r="P11" s="36"/>
    </row>
    <row r="12" spans="1:16" ht="12" customHeight="1" x14ac:dyDescent="0.25">
      <c r="A12" s="214">
        <v>8</v>
      </c>
      <c r="B12" s="214">
        <f>ANASAYFA!B11</f>
        <v>0</v>
      </c>
      <c r="C12" s="216">
        <f>ANASAYFA!C11</f>
        <v>0</v>
      </c>
      <c r="D12" s="285">
        <f>'FEN1'!J17</f>
        <v>100</v>
      </c>
      <c r="E12" s="286">
        <f>'FEN2'!K17</f>
        <v>25</v>
      </c>
      <c r="F12" s="286">
        <f>'FEN3'!J17</f>
        <v>25</v>
      </c>
      <c r="G12" s="285">
        <f>'FEN4'!O17</f>
        <v>25</v>
      </c>
      <c r="H12" s="287">
        <f t="shared" si="0"/>
        <v>43.75</v>
      </c>
      <c r="I12" s="262" t="str">
        <f t="shared" si="1"/>
        <v>GELİŞTİRİLMELİ</v>
      </c>
      <c r="J12" s="288">
        <f>'FEN5'!Q17</f>
        <v>25</v>
      </c>
      <c r="K12" s="289">
        <f>'FEN6'!G17</f>
        <v>25</v>
      </c>
      <c r="L12" s="289">
        <f>'FEN7'!H17</f>
        <v>25</v>
      </c>
      <c r="M12" s="290">
        <f t="shared" si="2"/>
        <v>25</v>
      </c>
      <c r="N12" s="276" t="str">
        <f t="shared" si="3"/>
        <v>GELİŞTİRİLMELİ</v>
      </c>
      <c r="O12" s="36"/>
      <c r="P12" s="36"/>
    </row>
    <row r="13" spans="1:16" ht="12" customHeight="1" x14ac:dyDescent="0.25">
      <c r="A13" s="214">
        <v>9</v>
      </c>
      <c r="B13" s="214">
        <f>ANASAYFA!B12</f>
        <v>0</v>
      </c>
      <c r="C13" s="216">
        <f>ANASAYFA!C12</f>
        <v>0</v>
      </c>
      <c r="D13" s="285">
        <f>'FEN1'!J18</f>
        <v>75</v>
      </c>
      <c r="E13" s="286">
        <f>'FEN2'!K18</f>
        <v>100</v>
      </c>
      <c r="F13" s="286">
        <f>'FEN3'!J18</f>
        <v>100</v>
      </c>
      <c r="G13" s="285">
        <f>'FEN4'!O18</f>
        <v>100</v>
      </c>
      <c r="H13" s="287">
        <f t="shared" si="0"/>
        <v>93.75</v>
      </c>
      <c r="I13" s="262" t="str">
        <f t="shared" si="1"/>
        <v>ÇOK İYİ</v>
      </c>
      <c r="J13" s="288">
        <f>'FEN5'!Q18</f>
        <v>100</v>
      </c>
      <c r="K13" s="289">
        <f>'FEN6'!G18</f>
        <v>100</v>
      </c>
      <c r="L13" s="289">
        <f>'FEN7'!H18</f>
        <v>100</v>
      </c>
      <c r="M13" s="290">
        <f t="shared" si="2"/>
        <v>100</v>
      </c>
      <c r="N13" s="276" t="str">
        <f t="shared" si="3"/>
        <v>ÇOK İYİ</v>
      </c>
      <c r="O13" s="36"/>
      <c r="P13" s="36"/>
    </row>
    <row r="14" spans="1:16" ht="12" customHeight="1" x14ac:dyDescent="0.25">
      <c r="A14" s="214">
        <v>10</v>
      </c>
      <c r="B14" s="214">
        <f>ANASAYFA!B13</f>
        <v>0</v>
      </c>
      <c r="C14" s="216">
        <f>ANASAYFA!C13</f>
        <v>0</v>
      </c>
      <c r="D14" s="285">
        <f>'FEN1'!J19</f>
        <v>50</v>
      </c>
      <c r="E14" s="286">
        <f>'FEN2'!K19</f>
        <v>75</v>
      </c>
      <c r="F14" s="286">
        <f>'FEN3'!J19</f>
        <v>75</v>
      </c>
      <c r="G14" s="285">
        <f>'FEN4'!O19</f>
        <v>75</v>
      </c>
      <c r="H14" s="287">
        <f t="shared" si="0"/>
        <v>68.75</v>
      </c>
      <c r="I14" s="262" t="str">
        <f t="shared" si="1"/>
        <v>ORTA</v>
      </c>
      <c r="J14" s="288">
        <f>'FEN5'!Q19</f>
        <v>75</v>
      </c>
      <c r="K14" s="289">
        <f>'FEN6'!G19</f>
        <v>75</v>
      </c>
      <c r="L14" s="289">
        <f>'FEN7'!H19</f>
        <v>75</v>
      </c>
      <c r="M14" s="290">
        <f t="shared" si="2"/>
        <v>75</v>
      </c>
      <c r="N14" s="276" t="str">
        <f t="shared" si="3"/>
        <v>İYİ</v>
      </c>
      <c r="O14" s="36"/>
      <c r="P14" s="36"/>
    </row>
    <row r="15" spans="1:16" ht="12" customHeight="1" x14ac:dyDescent="0.25">
      <c r="A15" s="214">
        <v>11</v>
      </c>
      <c r="B15" s="214">
        <f>ANASAYFA!B14</f>
        <v>0</v>
      </c>
      <c r="C15" s="216">
        <f>ANASAYFA!C14</f>
        <v>0</v>
      </c>
      <c r="D15" s="285">
        <f>'FEN1'!J20</f>
        <v>25</v>
      </c>
      <c r="E15" s="286">
        <f>'FEN2'!K20</f>
        <v>50</v>
      </c>
      <c r="F15" s="286">
        <f>'FEN3'!J20</f>
        <v>50</v>
      </c>
      <c r="G15" s="285">
        <f>'FEN4'!O20</f>
        <v>50</v>
      </c>
      <c r="H15" s="287">
        <f t="shared" si="0"/>
        <v>43.75</v>
      </c>
      <c r="I15" s="262" t="str">
        <f t="shared" si="1"/>
        <v>GELİŞTİRİLMELİ</v>
      </c>
      <c r="J15" s="288">
        <f>'FEN5'!Q20</f>
        <v>50</v>
      </c>
      <c r="K15" s="289">
        <f>'FEN6'!G20</f>
        <v>50</v>
      </c>
      <c r="L15" s="289">
        <f>'FEN7'!H20</f>
        <v>50</v>
      </c>
      <c r="M15" s="290">
        <f t="shared" si="2"/>
        <v>50</v>
      </c>
      <c r="N15" s="276" t="str">
        <f t="shared" si="3"/>
        <v>ORTA</v>
      </c>
      <c r="O15" s="36"/>
      <c r="P15" s="36"/>
    </row>
    <row r="16" spans="1:16" ht="12" customHeight="1" x14ac:dyDescent="0.25">
      <c r="A16" s="214">
        <v>12</v>
      </c>
      <c r="B16" s="214">
        <f>ANASAYFA!B15</f>
        <v>0</v>
      </c>
      <c r="C16" s="216">
        <f>ANASAYFA!C15</f>
        <v>0</v>
      </c>
      <c r="D16" s="285">
        <f>'FEN1'!J21</f>
        <v>100</v>
      </c>
      <c r="E16" s="286">
        <f>'FEN2'!K21</f>
        <v>25</v>
      </c>
      <c r="F16" s="286">
        <f>'FEN3'!J21</f>
        <v>25</v>
      </c>
      <c r="G16" s="285">
        <f>'FEN4'!O21</f>
        <v>25</v>
      </c>
      <c r="H16" s="287">
        <f t="shared" si="0"/>
        <v>43.75</v>
      </c>
      <c r="I16" s="262" t="str">
        <f t="shared" si="1"/>
        <v>GELİŞTİRİLMELİ</v>
      </c>
      <c r="J16" s="288">
        <f>'FEN5'!Q21</f>
        <v>25</v>
      </c>
      <c r="K16" s="289">
        <f>'FEN6'!G21</f>
        <v>25</v>
      </c>
      <c r="L16" s="289">
        <f>'FEN7'!H21</f>
        <v>25</v>
      </c>
      <c r="M16" s="290">
        <f t="shared" si="2"/>
        <v>25</v>
      </c>
      <c r="N16" s="276" t="str">
        <f t="shared" si="3"/>
        <v>GELİŞTİRİLMELİ</v>
      </c>
      <c r="O16" s="36"/>
      <c r="P16" s="36"/>
    </row>
    <row r="17" spans="1:16" ht="12" customHeight="1" x14ac:dyDescent="0.25">
      <c r="A17" s="214">
        <v>13</v>
      </c>
      <c r="B17" s="214">
        <f>ANASAYFA!B16</f>
        <v>0</v>
      </c>
      <c r="C17" s="216">
        <f>ANASAYFA!C16</f>
        <v>0</v>
      </c>
      <c r="D17" s="285">
        <f>'FEN1'!J22</f>
        <v>75</v>
      </c>
      <c r="E17" s="286">
        <f>'FEN2'!K22</f>
        <v>100</v>
      </c>
      <c r="F17" s="286">
        <f>'FEN3'!J22</f>
        <v>100</v>
      </c>
      <c r="G17" s="285">
        <f>'FEN4'!O22</f>
        <v>100</v>
      </c>
      <c r="H17" s="287">
        <f t="shared" si="0"/>
        <v>93.75</v>
      </c>
      <c r="I17" s="262" t="str">
        <f t="shared" si="1"/>
        <v>ÇOK İYİ</v>
      </c>
      <c r="J17" s="288">
        <f>'FEN5'!Q22</f>
        <v>100</v>
      </c>
      <c r="K17" s="289">
        <f>'FEN6'!G22</f>
        <v>100</v>
      </c>
      <c r="L17" s="289">
        <f>'FEN7'!H22</f>
        <v>100</v>
      </c>
      <c r="M17" s="290">
        <f t="shared" si="2"/>
        <v>100</v>
      </c>
      <c r="N17" s="276" t="str">
        <f t="shared" si="3"/>
        <v>ÇOK İYİ</v>
      </c>
      <c r="O17" s="36"/>
      <c r="P17" s="36"/>
    </row>
    <row r="18" spans="1:16" ht="12" customHeight="1" x14ac:dyDescent="0.25">
      <c r="A18" s="214">
        <v>14</v>
      </c>
      <c r="B18" s="214">
        <f>ANASAYFA!B17</f>
        <v>0</v>
      </c>
      <c r="C18" s="216">
        <f>ANASAYFA!C17</f>
        <v>0</v>
      </c>
      <c r="D18" s="285">
        <f>'FEN1'!J23</f>
        <v>50</v>
      </c>
      <c r="E18" s="286">
        <f>'FEN2'!K23</f>
        <v>75</v>
      </c>
      <c r="F18" s="286">
        <f>'FEN3'!J23</f>
        <v>75</v>
      </c>
      <c r="G18" s="285">
        <f>'FEN4'!O23</f>
        <v>75</v>
      </c>
      <c r="H18" s="287">
        <f t="shared" si="0"/>
        <v>68.75</v>
      </c>
      <c r="I18" s="262" t="str">
        <f t="shared" si="1"/>
        <v>ORTA</v>
      </c>
      <c r="J18" s="288">
        <f>'FEN5'!Q23</f>
        <v>75</v>
      </c>
      <c r="K18" s="289">
        <f>'FEN6'!G23</f>
        <v>75</v>
      </c>
      <c r="L18" s="289">
        <f>'FEN7'!H23</f>
        <v>75</v>
      </c>
      <c r="M18" s="290">
        <f t="shared" si="2"/>
        <v>75</v>
      </c>
      <c r="N18" s="276" t="str">
        <f t="shared" si="3"/>
        <v>İYİ</v>
      </c>
      <c r="O18" s="36"/>
      <c r="P18" s="36"/>
    </row>
    <row r="19" spans="1:16" ht="12" customHeight="1" x14ac:dyDescent="0.25">
      <c r="A19" s="214">
        <v>15</v>
      </c>
      <c r="B19" s="214">
        <f>ANASAYFA!B18</f>
        <v>0</v>
      </c>
      <c r="C19" s="216">
        <f>ANASAYFA!C18</f>
        <v>0</v>
      </c>
      <c r="D19" s="285">
        <f>'FEN1'!J24</f>
        <v>25</v>
      </c>
      <c r="E19" s="286">
        <f>'FEN2'!K24</f>
        <v>50</v>
      </c>
      <c r="F19" s="286">
        <f>'FEN3'!J24</f>
        <v>50</v>
      </c>
      <c r="G19" s="285">
        <f>'FEN4'!O24</f>
        <v>50</v>
      </c>
      <c r="H19" s="287">
        <f t="shared" si="0"/>
        <v>43.75</v>
      </c>
      <c r="I19" s="262" t="str">
        <f t="shared" si="1"/>
        <v>GELİŞTİRİLMELİ</v>
      </c>
      <c r="J19" s="288">
        <f>'FEN5'!Q24</f>
        <v>50</v>
      </c>
      <c r="K19" s="289">
        <f>'FEN6'!G24</f>
        <v>50</v>
      </c>
      <c r="L19" s="289">
        <f>'FEN7'!H24</f>
        <v>50</v>
      </c>
      <c r="M19" s="290">
        <f t="shared" si="2"/>
        <v>50</v>
      </c>
      <c r="N19" s="276" t="str">
        <f t="shared" si="3"/>
        <v>ORTA</v>
      </c>
      <c r="O19" s="36"/>
      <c r="P19" s="36"/>
    </row>
    <row r="20" spans="1:16" ht="12" customHeight="1" x14ac:dyDescent="0.25">
      <c r="A20" s="214">
        <v>16</v>
      </c>
      <c r="B20" s="214">
        <f>ANASAYFA!B19</f>
        <v>0</v>
      </c>
      <c r="C20" s="216">
        <f>ANASAYFA!C19</f>
        <v>0</v>
      </c>
      <c r="D20" s="285">
        <f>'FEN1'!J25</f>
        <v>100</v>
      </c>
      <c r="E20" s="286">
        <f>'FEN2'!K25</f>
        <v>25</v>
      </c>
      <c r="F20" s="286">
        <f>'FEN3'!J25</f>
        <v>25</v>
      </c>
      <c r="G20" s="285">
        <f>'FEN4'!O25</f>
        <v>25</v>
      </c>
      <c r="H20" s="287">
        <f t="shared" si="0"/>
        <v>43.75</v>
      </c>
      <c r="I20" s="262" t="str">
        <f t="shared" si="1"/>
        <v>GELİŞTİRİLMELİ</v>
      </c>
      <c r="J20" s="288">
        <f>'FEN5'!Q25</f>
        <v>25</v>
      </c>
      <c r="K20" s="289">
        <f>'FEN6'!G25</f>
        <v>25</v>
      </c>
      <c r="L20" s="289">
        <f>'FEN7'!H25</f>
        <v>25</v>
      </c>
      <c r="M20" s="290">
        <f t="shared" si="2"/>
        <v>25</v>
      </c>
      <c r="N20" s="276" t="str">
        <f t="shared" si="3"/>
        <v>GELİŞTİRİLMELİ</v>
      </c>
      <c r="O20" s="36"/>
      <c r="P20" s="36"/>
    </row>
    <row r="21" spans="1:16" ht="12" customHeight="1" x14ac:dyDescent="0.25">
      <c r="A21" s="214">
        <v>17</v>
      </c>
      <c r="B21" s="214">
        <f>ANASAYFA!B20</f>
        <v>0</v>
      </c>
      <c r="C21" s="216">
        <f>ANASAYFA!C20</f>
        <v>0</v>
      </c>
      <c r="D21" s="285">
        <f>'FEN1'!J26</f>
        <v>75</v>
      </c>
      <c r="E21" s="286">
        <f>'FEN2'!K26</f>
        <v>100</v>
      </c>
      <c r="F21" s="286">
        <f>'FEN3'!J26</f>
        <v>100</v>
      </c>
      <c r="G21" s="285">
        <f>'FEN4'!O26</f>
        <v>100</v>
      </c>
      <c r="H21" s="287">
        <f t="shared" si="0"/>
        <v>93.75</v>
      </c>
      <c r="I21" s="262" t="str">
        <f t="shared" si="1"/>
        <v>ÇOK İYİ</v>
      </c>
      <c r="J21" s="288">
        <f>'FEN5'!Q26</f>
        <v>100</v>
      </c>
      <c r="K21" s="289">
        <f>'FEN6'!G26</f>
        <v>100</v>
      </c>
      <c r="L21" s="289">
        <f>'FEN7'!H26</f>
        <v>100</v>
      </c>
      <c r="M21" s="290">
        <f t="shared" si="2"/>
        <v>100</v>
      </c>
      <c r="N21" s="276" t="str">
        <f t="shared" si="3"/>
        <v>ÇOK İYİ</v>
      </c>
      <c r="O21" s="36"/>
      <c r="P21" s="36"/>
    </row>
    <row r="22" spans="1:16" ht="12" customHeight="1" x14ac:dyDescent="0.25">
      <c r="A22" s="214">
        <v>18</v>
      </c>
      <c r="B22" s="214">
        <f>ANASAYFA!B21</f>
        <v>0</v>
      </c>
      <c r="C22" s="216">
        <f>ANASAYFA!C21</f>
        <v>0</v>
      </c>
      <c r="D22" s="285">
        <f>'FEN1'!J27</f>
        <v>50</v>
      </c>
      <c r="E22" s="286">
        <f>'FEN2'!K27</f>
        <v>75</v>
      </c>
      <c r="F22" s="286">
        <f>'FEN3'!J27</f>
        <v>75</v>
      </c>
      <c r="G22" s="285">
        <f>'FEN4'!O27</f>
        <v>75</v>
      </c>
      <c r="H22" s="287">
        <f t="shared" si="0"/>
        <v>68.75</v>
      </c>
      <c r="I22" s="262" t="str">
        <f t="shared" si="1"/>
        <v>ORTA</v>
      </c>
      <c r="J22" s="288">
        <f>'FEN5'!Q27</f>
        <v>75</v>
      </c>
      <c r="K22" s="289">
        <f>'FEN6'!G27</f>
        <v>75</v>
      </c>
      <c r="L22" s="289">
        <f>'FEN7'!H27</f>
        <v>75</v>
      </c>
      <c r="M22" s="290">
        <f t="shared" si="2"/>
        <v>75</v>
      </c>
      <c r="N22" s="276" t="str">
        <f t="shared" si="3"/>
        <v>İYİ</v>
      </c>
      <c r="O22" s="36"/>
      <c r="P22" s="36"/>
    </row>
    <row r="23" spans="1:16" ht="12" customHeight="1" x14ac:dyDescent="0.25">
      <c r="A23" s="214">
        <v>19</v>
      </c>
      <c r="B23" s="214">
        <f>ANASAYFA!B22</f>
        <v>0</v>
      </c>
      <c r="C23" s="216">
        <f>ANASAYFA!C22</f>
        <v>0</v>
      </c>
      <c r="D23" s="285">
        <f>'FEN1'!J28</f>
        <v>25</v>
      </c>
      <c r="E23" s="286">
        <f>'FEN2'!K28</f>
        <v>50</v>
      </c>
      <c r="F23" s="286">
        <f>'FEN3'!J28</f>
        <v>50</v>
      </c>
      <c r="G23" s="285">
        <f>'FEN4'!O28</f>
        <v>50</v>
      </c>
      <c r="H23" s="287">
        <f t="shared" si="0"/>
        <v>43.75</v>
      </c>
      <c r="I23" s="262" t="str">
        <f t="shared" si="1"/>
        <v>GELİŞTİRİLMELİ</v>
      </c>
      <c r="J23" s="288">
        <f>'FEN5'!Q28</f>
        <v>50</v>
      </c>
      <c r="K23" s="289">
        <f>'FEN6'!G28</f>
        <v>50</v>
      </c>
      <c r="L23" s="289">
        <f>'FEN7'!H28</f>
        <v>50</v>
      </c>
      <c r="M23" s="290">
        <f t="shared" si="2"/>
        <v>50</v>
      </c>
      <c r="N23" s="276" t="str">
        <f t="shared" si="3"/>
        <v>ORTA</v>
      </c>
      <c r="O23" s="36"/>
      <c r="P23" s="36"/>
    </row>
    <row r="24" spans="1:16" ht="12" customHeight="1" x14ac:dyDescent="0.25">
      <c r="A24" s="214">
        <v>20</v>
      </c>
      <c r="B24" s="214">
        <f>ANASAYFA!B23</f>
        <v>0</v>
      </c>
      <c r="C24" s="216">
        <f>ANASAYFA!C23</f>
        <v>0</v>
      </c>
      <c r="D24" s="285">
        <f>'FEN1'!J29</f>
        <v>100</v>
      </c>
      <c r="E24" s="286">
        <f>'FEN2'!K29</f>
        <v>25</v>
      </c>
      <c r="F24" s="286">
        <f>'FEN3'!J29</f>
        <v>25</v>
      </c>
      <c r="G24" s="285">
        <f>'FEN4'!O29</f>
        <v>25</v>
      </c>
      <c r="H24" s="287">
        <f t="shared" si="0"/>
        <v>43.75</v>
      </c>
      <c r="I24" s="262" t="str">
        <f t="shared" si="1"/>
        <v>GELİŞTİRİLMELİ</v>
      </c>
      <c r="J24" s="288">
        <f>'FEN5'!Q29</f>
        <v>25</v>
      </c>
      <c r="K24" s="289">
        <f>'FEN6'!G29</f>
        <v>25</v>
      </c>
      <c r="L24" s="289">
        <f>'FEN7'!H29</f>
        <v>25</v>
      </c>
      <c r="M24" s="290">
        <f t="shared" si="2"/>
        <v>25</v>
      </c>
      <c r="N24" s="276" t="str">
        <f t="shared" si="3"/>
        <v>GELİŞTİRİLMELİ</v>
      </c>
      <c r="O24" s="36"/>
      <c r="P24" s="36"/>
    </row>
    <row r="25" spans="1:16" ht="12" customHeight="1" x14ac:dyDescent="0.25">
      <c r="A25" s="214">
        <v>21</v>
      </c>
      <c r="B25" s="214">
        <f>ANASAYFA!B24</f>
        <v>0</v>
      </c>
      <c r="C25" s="216">
        <f>ANASAYFA!C24</f>
        <v>0</v>
      </c>
      <c r="D25" s="285">
        <f>'FEN1'!J30</f>
        <v>75</v>
      </c>
      <c r="E25" s="286">
        <f>'FEN2'!K30</f>
        <v>100</v>
      </c>
      <c r="F25" s="286">
        <f>'FEN3'!J30</f>
        <v>100</v>
      </c>
      <c r="G25" s="285">
        <f>'FEN4'!O30</f>
        <v>100</v>
      </c>
      <c r="H25" s="287">
        <f t="shared" si="0"/>
        <v>93.75</v>
      </c>
      <c r="I25" s="262" t="str">
        <f t="shared" si="1"/>
        <v>ÇOK İYİ</v>
      </c>
      <c r="J25" s="288">
        <f>'FEN5'!Q30</f>
        <v>100</v>
      </c>
      <c r="K25" s="289">
        <f>'FEN6'!G30</f>
        <v>100</v>
      </c>
      <c r="L25" s="289">
        <f>'FEN7'!H30</f>
        <v>100</v>
      </c>
      <c r="M25" s="290">
        <f t="shared" si="2"/>
        <v>100</v>
      </c>
      <c r="N25" s="276" t="str">
        <f t="shared" si="3"/>
        <v>ÇOK İYİ</v>
      </c>
      <c r="O25" s="36"/>
      <c r="P25" s="36"/>
    </row>
    <row r="26" spans="1:16" ht="12" customHeight="1" x14ac:dyDescent="0.25">
      <c r="A26" s="214">
        <v>22</v>
      </c>
      <c r="B26" s="214">
        <f>ANASAYFA!B25</f>
        <v>0</v>
      </c>
      <c r="C26" s="216">
        <f>ANASAYFA!C25</f>
        <v>0</v>
      </c>
      <c r="D26" s="285">
        <f>'FEN1'!J31</f>
        <v>50</v>
      </c>
      <c r="E26" s="286">
        <f>'FEN2'!K31</f>
        <v>75</v>
      </c>
      <c r="F26" s="286">
        <f>'FEN3'!J31</f>
        <v>75</v>
      </c>
      <c r="G26" s="285">
        <f>'FEN4'!O31</f>
        <v>75</v>
      </c>
      <c r="H26" s="287">
        <f t="shared" si="0"/>
        <v>68.75</v>
      </c>
      <c r="I26" s="262" t="str">
        <f t="shared" si="1"/>
        <v>ORTA</v>
      </c>
      <c r="J26" s="288">
        <f>'FEN5'!Q31</f>
        <v>75</v>
      </c>
      <c r="K26" s="289">
        <f>'FEN6'!G31</f>
        <v>75</v>
      </c>
      <c r="L26" s="289">
        <f>'FEN7'!H31</f>
        <v>75</v>
      </c>
      <c r="M26" s="290">
        <f t="shared" si="2"/>
        <v>75</v>
      </c>
      <c r="N26" s="276" t="str">
        <f t="shared" si="3"/>
        <v>İYİ</v>
      </c>
      <c r="O26" s="36"/>
      <c r="P26" s="36"/>
    </row>
    <row r="27" spans="1:16" ht="12" customHeight="1" x14ac:dyDescent="0.25">
      <c r="A27" s="214">
        <v>23</v>
      </c>
      <c r="B27" s="214">
        <f>ANASAYFA!B26</f>
        <v>0</v>
      </c>
      <c r="C27" s="216">
        <f>ANASAYFA!C26</f>
        <v>0</v>
      </c>
      <c r="D27" s="204">
        <f>'FEN1'!J32</f>
        <v>25</v>
      </c>
      <c r="E27" s="205">
        <f>'FEN2'!K32</f>
        <v>50</v>
      </c>
      <c r="F27" s="205">
        <f>'FEN3'!J32</f>
        <v>50</v>
      </c>
      <c r="G27" s="204">
        <f>'FEN4'!O32</f>
        <v>50</v>
      </c>
      <c r="H27" s="208">
        <f t="shared" si="0"/>
        <v>43.75</v>
      </c>
      <c r="I27" s="224" t="str">
        <f t="shared" si="1"/>
        <v>GELİŞTİRİLMELİ</v>
      </c>
      <c r="J27" s="206">
        <f>'FEN5'!Q32</f>
        <v>50</v>
      </c>
      <c r="K27" s="207">
        <f>'FEN6'!G32</f>
        <v>50</v>
      </c>
      <c r="L27" s="207">
        <f>'FEN7'!H32</f>
        <v>50</v>
      </c>
      <c r="M27" s="209">
        <f t="shared" si="2"/>
        <v>50</v>
      </c>
      <c r="N27" s="244" t="str">
        <f t="shared" si="3"/>
        <v>ORTA</v>
      </c>
      <c r="O27" s="36"/>
      <c r="P27" s="36"/>
    </row>
    <row r="28" spans="1:16" ht="15" hidden="1" customHeight="1" x14ac:dyDescent="0.25">
      <c r="A28" s="8">
        <v>24</v>
      </c>
      <c r="B28" s="8">
        <f>ANASAYFA!B27</f>
        <v>0</v>
      </c>
      <c r="C28" s="83">
        <f>ANASAYFA!C27</f>
        <v>0</v>
      </c>
      <c r="D28" s="100" t="e">
        <f>'FEN1'!#REF!</f>
        <v>#REF!</v>
      </c>
      <c r="E28" s="98" t="e">
        <f>'FEN2'!#REF!</f>
        <v>#REF!</v>
      </c>
      <c r="F28" s="98" t="e">
        <f>'FEN3'!#REF!</f>
        <v>#REF!</v>
      </c>
      <c r="G28" s="100" t="e">
        <f>'FEN4'!#REF!</f>
        <v>#REF!</v>
      </c>
      <c r="H28" s="100" t="e">
        <f t="shared" ref="H28:H44" si="4">AVERAGEA(D28:G28)</f>
        <v>#REF!</v>
      </c>
      <c r="I28" s="223" t="e">
        <f t="shared" si="1"/>
        <v>#REF!</v>
      </c>
      <c r="J28" s="100" t="e">
        <f>'FEN5'!#REF!</f>
        <v>#REF!</v>
      </c>
      <c r="K28" s="98" t="e">
        <f>'FEN6'!#REF!</f>
        <v>#REF!</v>
      </c>
      <c r="L28" s="98" t="e">
        <f>'FEN7'!#REF!</f>
        <v>#REF!</v>
      </c>
      <c r="M28" s="98" t="e">
        <f t="shared" si="2"/>
        <v>#REF!</v>
      </c>
      <c r="N28" s="98" t="e">
        <f t="shared" ref="N28:N43" si="5">IF(M28&lt;1.5,"Geliştirilmeli",IF(M28&gt;2.44,"Çok İyi","İyi"))</f>
        <v>#REF!</v>
      </c>
      <c r="O28" s="36"/>
      <c r="P28" s="36"/>
    </row>
    <row r="29" spans="1:16" ht="15" hidden="1" customHeight="1" x14ac:dyDescent="0.25">
      <c r="A29" s="8">
        <v>25</v>
      </c>
      <c r="B29" s="8">
        <f>ANASAYFA!B28</f>
        <v>0</v>
      </c>
      <c r="C29" s="83">
        <f>ANASAYFA!C28</f>
        <v>0</v>
      </c>
      <c r="D29" s="100" t="e">
        <f>'FEN1'!#REF!</f>
        <v>#REF!</v>
      </c>
      <c r="E29" s="98" t="e">
        <f>'FEN2'!#REF!</f>
        <v>#REF!</v>
      </c>
      <c r="F29" s="98" t="e">
        <f>'FEN3'!#REF!</f>
        <v>#REF!</v>
      </c>
      <c r="G29" s="100" t="e">
        <f>'FEN4'!#REF!</f>
        <v>#REF!</v>
      </c>
      <c r="H29" s="100" t="e">
        <f t="shared" si="4"/>
        <v>#REF!</v>
      </c>
      <c r="I29" s="223" t="e">
        <f t="shared" si="1"/>
        <v>#REF!</v>
      </c>
      <c r="J29" s="100" t="e">
        <f>'FEN5'!#REF!</f>
        <v>#REF!</v>
      </c>
      <c r="K29" s="98" t="e">
        <f>'FEN6'!#REF!</f>
        <v>#REF!</v>
      </c>
      <c r="L29" s="98" t="e">
        <f>'FEN7'!#REF!</f>
        <v>#REF!</v>
      </c>
      <c r="M29" s="98" t="e">
        <f t="shared" si="2"/>
        <v>#REF!</v>
      </c>
      <c r="N29" s="98" t="e">
        <f t="shared" si="5"/>
        <v>#REF!</v>
      </c>
      <c r="O29" s="36"/>
      <c r="P29" s="36"/>
    </row>
    <row r="30" spans="1:16" ht="15" hidden="1" customHeight="1" x14ac:dyDescent="0.25">
      <c r="A30" s="8">
        <v>26</v>
      </c>
      <c r="B30" s="8">
        <f>ANASAYFA!B29</f>
        <v>0</v>
      </c>
      <c r="C30" s="83">
        <f>ANASAYFA!C29</f>
        <v>0</v>
      </c>
      <c r="D30" s="100" t="e">
        <f>'FEN1'!#REF!</f>
        <v>#REF!</v>
      </c>
      <c r="E30" s="98" t="e">
        <f>'FEN2'!#REF!</f>
        <v>#REF!</v>
      </c>
      <c r="F30" s="98" t="e">
        <f>'FEN3'!#REF!</f>
        <v>#REF!</v>
      </c>
      <c r="G30" s="100" t="e">
        <f>'FEN4'!#REF!</f>
        <v>#REF!</v>
      </c>
      <c r="H30" s="100" t="e">
        <f t="shared" si="4"/>
        <v>#REF!</v>
      </c>
      <c r="I30" s="223" t="e">
        <f t="shared" si="1"/>
        <v>#REF!</v>
      </c>
      <c r="J30" s="100" t="e">
        <f>'FEN5'!#REF!</f>
        <v>#REF!</v>
      </c>
      <c r="K30" s="98" t="e">
        <f>'FEN6'!#REF!</f>
        <v>#REF!</v>
      </c>
      <c r="L30" s="98" t="e">
        <f>'FEN7'!#REF!</f>
        <v>#REF!</v>
      </c>
      <c r="M30" s="98" t="e">
        <f t="shared" si="2"/>
        <v>#REF!</v>
      </c>
      <c r="N30" s="98" t="e">
        <f t="shared" si="5"/>
        <v>#REF!</v>
      </c>
      <c r="O30" s="36"/>
      <c r="P30" s="36"/>
    </row>
    <row r="31" spans="1:16" ht="15" hidden="1" customHeight="1" x14ac:dyDescent="0.25">
      <c r="A31" s="8">
        <v>27</v>
      </c>
      <c r="B31" s="8">
        <f>ANASAYFA!B30</f>
        <v>0</v>
      </c>
      <c r="C31" s="83">
        <f>ANASAYFA!C30</f>
        <v>0</v>
      </c>
      <c r="D31" s="100" t="e">
        <f>'FEN1'!#REF!</f>
        <v>#REF!</v>
      </c>
      <c r="E31" s="98" t="e">
        <f>'FEN2'!#REF!</f>
        <v>#REF!</v>
      </c>
      <c r="F31" s="98" t="e">
        <f>'FEN3'!#REF!</f>
        <v>#REF!</v>
      </c>
      <c r="G31" s="100" t="e">
        <f>'FEN4'!#REF!</f>
        <v>#REF!</v>
      </c>
      <c r="H31" s="100" t="e">
        <f t="shared" si="4"/>
        <v>#REF!</v>
      </c>
      <c r="I31" s="223" t="e">
        <f t="shared" si="1"/>
        <v>#REF!</v>
      </c>
      <c r="J31" s="100" t="e">
        <f>'FEN5'!#REF!</f>
        <v>#REF!</v>
      </c>
      <c r="K31" s="98" t="e">
        <f>'FEN6'!#REF!</f>
        <v>#REF!</v>
      </c>
      <c r="L31" s="98" t="e">
        <f>'FEN7'!#REF!</f>
        <v>#REF!</v>
      </c>
      <c r="M31" s="98" t="e">
        <f t="shared" si="2"/>
        <v>#REF!</v>
      </c>
      <c r="N31" s="98" t="e">
        <f t="shared" si="5"/>
        <v>#REF!</v>
      </c>
      <c r="O31" s="36"/>
      <c r="P31" s="36"/>
    </row>
    <row r="32" spans="1:16" ht="15" hidden="1" customHeight="1" x14ac:dyDescent="0.25">
      <c r="A32" s="8">
        <v>28</v>
      </c>
      <c r="B32" s="8">
        <f>ANASAYFA!B31</f>
        <v>0</v>
      </c>
      <c r="C32" s="83">
        <f>ANASAYFA!C31</f>
        <v>0</v>
      </c>
      <c r="D32" s="100" t="e">
        <f>'FEN1'!#REF!</f>
        <v>#REF!</v>
      </c>
      <c r="E32" s="98" t="e">
        <f>'FEN2'!#REF!</f>
        <v>#REF!</v>
      </c>
      <c r="F32" s="98" t="e">
        <f>'FEN3'!#REF!</f>
        <v>#REF!</v>
      </c>
      <c r="G32" s="100" t="e">
        <f>'FEN4'!#REF!</f>
        <v>#REF!</v>
      </c>
      <c r="H32" s="100" t="e">
        <f t="shared" si="4"/>
        <v>#REF!</v>
      </c>
      <c r="I32" s="223" t="e">
        <f t="shared" si="1"/>
        <v>#REF!</v>
      </c>
      <c r="J32" s="100" t="e">
        <f>'FEN5'!#REF!</f>
        <v>#REF!</v>
      </c>
      <c r="K32" s="98" t="e">
        <f>'FEN6'!#REF!</f>
        <v>#REF!</v>
      </c>
      <c r="L32" s="98" t="e">
        <f>'FEN7'!#REF!</f>
        <v>#REF!</v>
      </c>
      <c r="M32" s="98" t="e">
        <f t="shared" si="2"/>
        <v>#REF!</v>
      </c>
      <c r="N32" s="98" t="e">
        <f t="shared" si="5"/>
        <v>#REF!</v>
      </c>
      <c r="O32" s="36"/>
      <c r="P32" s="36"/>
    </row>
    <row r="33" spans="1:16" ht="15" hidden="1" customHeight="1" x14ac:dyDescent="0.25">
      <c r="A33" s="8">
        <v>29</v>
      </c>
      <c r="B33" s="8">
        <f>ANASAYFA!B32</f>
        <v>0</v>
      </c>
      <c r="C33" s="83">
        <f>ANASAYFA!C32</f>
        <v>0</v>
      </c>
      <c r="D33" s="100" t="e">
        <f>'FEN1'!#REF!</f>
        <v>#REF!</v>
      </c>
      <c r="E33" s="98" t="e">
        <f>'FEN2'!#REF!</f>
        <v>#REF!</v>
      </c>
      <c r="F33" s="98" t="e">
        <f>'FEN3'!#REF!</f>
        <v>#REF!</v>
      </c>
      <c r="G33" s="100" t="e">
        <f>'FEN4'!#REF!</f>
        <v>#REF!</v>
      </c>
      <c r="H33" s="100" t="e">
        <f t="shared" si="4"/>
        <v>#REF!</v>
      </c>
      <c r="I33" s="223" t="e">
        <f t="shared" si="1"/>
        <v>#REF!</v>
      </c>
      <c r="J33" s="100" t="e">
        <f>'FEN5'!#REF!</f>
        <v>#REF!</v>
      </c>
      <c r="K33" s="98" t="e">
        <f>'FEN6'!#REF!</f>
        <v>#REF!</v>
      </c>
      <c r="L33" s="98" t="e">
        <f>'FEN7'!#REF!</f>
        <v>#REF!</v>
      </c>
      <c r="M33" s="98" t="e">
        <f t="shared" si="2"/>
        <v>#REF!</v>
      </c>
      <c r="N33" s="98" t="e">
        <f t="shared" si="5"/>
        <v>#REF!</v>
      </c>
      <c r="O33" s="36"/>
      <c r="P33" s="36"/>
    </row>
    <row r="34" spans="1:16" ht="15" hidden="1" customHeight="1" x14ac:dyDescent="0.25">
      <c r="A34" s="8">
        <v>30</v>
      </c>
      <c r="B34" s="8">
        <f>ANASAYFA!B33</f>
        <v>0</v>
      </c>
      <c r="C34" s="83">
        <f>ANASAYFA!C33</f>
        <v>0</v>
      </c>
      <c r="D34" s="100" t="e">
        <f>'FEN1'!#REF!</f>
        <v>#REF!</v>
      </c>
      <c r="E34" s="98" t="e">
        <f>'FEN2'!#REF!</f>
        <v>#REF!</v>
      </c>
      <c r="F34" s="98" t="e">
        <f>'FEN3'!#REF!</f>
        <v>#REF!</v>
      </c>
      <c r="G34" s="100" t="e">
        <f>'FEN4'!#REF!</f>
        <v>#REF!</v>
      </c>
      <c r="H34" s="100" t="e">
        <f t="shared" si="4"/>
        <v>#REF!</v>
      </c>
      <c r="I34" s="223" t="e">
        <f t="shared" si="1"/>
        <v>#REF!</v>
      </c>
      <c r="J34" s="100" t="e">
        <f>'FEN5'!#REF!</f>
        <v>#REF!</v>
      </c>
      <c r="K34" s="98" t="e">
        <f>'FEN6'!#REF!</f>
        <v>#REF!</v>
      </c>
      <c r="L34" s="98" t="e">
        <f>'FEN7'!#REF!</f>
        <v>#REF!</v>
      </c>
      <c r="M34" s="98" t="e">
        <f t="shared" si="2"/>
        <v>#REF!</v>
      </c>
      <c r="N34" s="98" t="e">
        <f t="shared" si="5"/>
        <v>#REF!</v>
      </c>
      <c r="O34" s="36"/>
      <c r="P34" s="36"/>
    </row>
    <row r="35" spans="1:16" ht="15" hidden="1" customHeight="1" x14ac:dyDescent="0.25">
      <c r="A35" s="8">
        <v>31</v>
      </c>
      <c r="B35" s="8">
        <f>ANASAYFA!B34</f>
        <v>0</v>
      </c>
      <c r="C35" s="83">
        <f>ANASAYFA!C34</f>
        <v>0</v>
      </c>
      <c r="D35" s="100" t="e">
        <f>'FEN1'!#REF!</f>
        <v>#REF!</v>
      </c>
      <c r="E35" s="98" t="e">
        <f>'FEN2'!#REF!</f>
        <v>#REF!</v>
      </c>
      <c r="F35" s="98" t="e">
        <f>'FEN3'!#REF!</f>
        <v>#REF!</v>
      </c>
      <c r="G35" s="100" t="e">
        <f>'FEN4'!#REF!</f>
        <v>#REF!</v>
      </c>
      <c r="H35" s="100" t="e">
        <f t="shared" si="4"/>
        <v>#REF!</v>
      </c>
      <c r="I35" s="223" t="e">
        <f t="shared" si="1"/>
        <v>#REF!</v>
      </c>
      <c r="J35" s="100" t="e">
        <f>'FEN5'!#REF!</f>
        <v>#REF!</v>
      </c>
      <c r="K35" s="98" t="e">
        <f>'FEN6'!#REF!</f>
        <v>#REF!</v>
      </c>
      <c r="L35" s="98" t="e">
        <f>'FEN7'!#REF!</f>
        <v>#REF!</v>
      </c>
      <c r="M35" s="98" t="e">
        <f t="shared" si="2"/>
        <v>#REF!</v>
      </c>
      <c r="N35" s="98" t="e">
        <f t="shared" si="5"/>
        <v>#REF!</v>
      </c>
      <c r="O35" s="36"/>
      <c r="P35" s="36"/>
    </row>
    <row r="36" spans="1:16" ht="15" hidden="1" customHeight="1" x14ac:dyDescent="0.25">
      <c r="A36" s="8">
        <v>32</v>
      </c>
      <c r="B36" s="8">
        <f>ANASAYFA!B35</f>
        <v>0</v>
      </c>
      <c r="C36" s="83">
        <f>ANASAYFA!C35</f>
        <v>0</v>
      </c>
      <c r="D36" s="100" t="e">
        <f>'FEN1'!#REF!</f>
        <v>#REF!</v>
      </c>
      <c r="E36" s="98" t="e">
        <f>'FEN2'!#REF!</f>
        <v>#REF!</v>
      </c>
      <c r="F36" s="98" t="e">
        <f>'FEN3'!#REF!</f>
        <v>#REF!</v>
      </c>
      <c r="G36" s="100" t="e">
        <f>'FEN4'!#REF!</f>
        <v>#REF!</v>
      </c>
      <c r="H36" s="100" t="e">
        <f t="shared" si="4"/>
        <v>#REF!</v>
      </c>
      <c r="I36" s="223" t="e">
        <f t="shared" si="1"/>
        <v>#REF!</v>
      </c>
      <c r="J36" s="100" t="e">
        <f>'FEN5'!#REF!</f>
        <v>#REF!</v>
      </c>
      <c r="K36" s="98" t="e">
        <f>'FEN6'!#REF!</f>
        <v>#REF!</v>
      </c>
      <c r="L36" s="98" t="e">
        <f>'FEN7'!#REF!</f>
        <v>#REF!</v>
      </c>
      <c r="M36" s="98" t="e">
        <f t="shared" si="2"/>
        <v>#REF!</v>
      </c>
      <c r="N36" s="98" t="e">
        <f t="shared" si="5"/>
        <v>#REF!</v>
      </c>
      <c r="O36" s="36"/>
      <c r="P36" s="36"/>
    </row>
    <row r="37" spans="1:16" ht="15" hidden="1" customHeight="1" x14ac:dyDescent="0.25">
      <c r="A37" s="8">
        <v>33</v>
      </c>
      <c r="B37" s="8">
        <f>ANASAYFA!B36</f>
        <v>0</v>
      </c>
      <c r="C37" s="83">
        <f>ANASAYFA!C36</f>
        <v>0</v>
      </c>
      <c r="D37" s="100" t="e">
        <f>'FEN1'!#REF!</f>
        <v>#REF!</v>
      </c>
      <c r="E37" s="98" t="e">
        <f>'FEN2'!#REF!</f>
        <v>#REF!</v>
      </c>
      <c r="F37" s="98" t="e">
        <f>'FEN3'!#REF!</f>
        <v>#REF!</v>
      </c>
      <c r="G37" s="100" t="e">
        <f>'FEN4'!#REF!</f>
        <v>#REF!</v>
      </c>
      <c r="H37" s="100" t="e">
        <f t="shared" si="4"/>
        <v>#REF!</v>
      </c>
      <c r="I37" s="223" t="e">
        <f t="shared" si="1"/>
        <v>#REF!</v>
      </c>
      <c r="J37" s="100" t="e">
        <f>'FEN5'!#REF!</f>
        <v>#REF!</v>
      </c>
      <c r="K37" s="98" t="e">
        <f>'FEN6'!#REF!</f>
        <v>#REF!</v>
      </c>
      <c r="L37" s="98" t="e">
        <f>'FEN7'!#REF!</f>
        <v>#REF!</v>
      </c>
      <c r="M37" s="98" t="e">
        <f t="shared" si="2"/>
        <v>#REF!</v>
      </c>
      <c r="N37" s="98" t="e">
        <f t="shared" si="5"/>
        <v>#REF!</v>
      </c>
      <c r="O37" s="36"/>
      <c r="P37" s="36"/>
    </row>
    <row r="38" spans="1:16" ht="15" hidden="1" customHeight="1" x14ac:dyDescent="0.25">
      <c r="A38" s="8">
        <v>34</v>
      </c>
      <c r="B38" s="8">
        <f>ANASAYFA!B37</f>
        <v>0</v>
      </c>
      <c r="C38" s="83">
        <f>ANASAYFA!C37</f>
        <v>0</v>
      </c>
      <c r="D38" s="100" t="e">
        <f>'FEN1'!#REF!</f>
        <v>#REF!</v>
      </c>
      <c r="E38" s="98" t="e">
        <f>'FEN2'!#REF!</f>
        <v>#REF!</v>
      </c>
      <c r="F38" s="98" t="e">
        <f>'FEN3'!#REF!</f>
        <v>#REF!</v>
      </c>
      <c r="G38" s="100" t="e">
        <f>'FEN4'!#REF!</f>
        <v>#REF!</v>
      </c>
      <c r="H38" s="100" t="e">
        <f t="shared" si="4"/>
        <v>#REF!</v>
      </c>
      <c r="I38" s="223" t="e">
        <f t="shared" si="1"/>
        <v>#REF!</v>
      </c>
      <c r="J38" s="100" t="e">
        <f>'FEN5'!#REF!</f>
        <v>#REF!</v>
      </c>
      <c r="K38" s="98" t="e">
        <f>'FEN6'!#REF!</f>
        <v>#REF!</v>
      </c>
      <c r="L38" s="98" t="e">
        <f>'FEN7'!#REF!</f>
        <v>#REF!</v>
      </c>
      <c r="M38" s="98" t="e">
        <f t="shared" si="2"/>
        <v>#REF!</v>
      </c>
      <c r="N38" s="98" t="e">
        <f t="shared" si="5"/>
        <v>#REF!</v>
      </c>
      <c r="O38" s="36"/>
      <c r="P38" s="36"/>
    </row>
    <row r="39" spans="1:16" ht="15" hidden="1" customHeight="1" x14ac:dyDescent="0.25">
      <c r="A39" s="8">
        <v>35</v>
      </c>
      <c r="B39" s="8">
        <f>ANASAYFA!B38</f>
        <v>0</v>
      </c>
      <c r="C39" s="83">
        <f>ANASAYFA!C38</f>
        <v>0</v>
      </c>
      <c r="D39" s="100" t="e">
        <f>'FEN1'!#REF!</f>
        <v>#REF!</v>
      </c>
      <c r="E39" s="98" t="e">
        <f>'FEN2'!#REF!</f>
        <v>#REF!</v>
      </c>
      <c r="F39" s="98" t="e">
        <f>'FEN3'!#REF!</f>
        <v>#REF!</v>
      </c>
      <c r="G39" s="100" t="e">
        <f>'FEN4'!#REF!</f>
        <v>#REF!</v>
      </c>
      <c r="H39" s="100" t="e">
        <f t="shared" si="4"/>
        <v>#REF!</v>
      </c>
      <c r="I39" s="223" t="e">
        <f t="shared" si="1"/>
        <v>#REF!</v>
      </c>
      <c r="J39" s="100" t="e">
        <f>'FEN5'!#REF!</f>
        <v>#REF!</v>
      </c>
      <c r="K39" s="98" t="e">
        <f>'FEN6'!#REF!</f>
        <v>#REF!</v>
      </c>
      <c r="L39" s="98" t="e">
        <f>'FEN7'!#REF!</f>
        <v>#REF!</v>
      </c>
      <c r="M39" s="98" t="e">
        <f t="shared" si="2"/>
        <v>#REF!</v>
      </c>
      <c r="N39" s="98" t="e">
        <f t="shared" si="5"/>
        <v>#REF!</v>
      </c>
      <c r="O39" s="36"/>
      <c r="P39" s="36"/>
    </row>
    <row r="40" spans="1:16" ht="15" hidden="1" customHeight="1" x14ac:dyDescent="0.25">
      <c r="A40" s="8">
        <v>36</v>
      </c>
      <c r="B40" s="8">
        <f>ANASAYFA!B39</f>
        <v>0</v>
      </c>
      <c r="C40" s="83">
        <f>ANASAYFA!C39</f>
        <v>0</v>
      </c>
      <c r="D40" s="100" t="e">
        <f>'FEN1'!#REF!</f>
        <v>#REF!</v>
      </c>
      <c r="E40" s="98" t="e">
        <f>'FEN2'!#REF!</f>
        <v>#REF!</v>
      </c>
      <c r="F40" s="98" t="e">
        <f>'FEN3'!#REF!</f>
        <v>#REF!</v>
      </c>
      <c r="G40" s="100" t="e">
        <f>'FEN4'!#REF!</f>
        <v>#REF!</v>
      </c>
      <c r="H40" s="100" t="e">
        <f t="shared" si="4"/>
        <v>#REF!</v>
      </c>
      <c r="I40" s="223" t="e">
        <f t="shared" si="1"/>
        <v>#REF!</v>
      </c>
      <c r="J40" s="100" t="e">
        <f>'FEN5'!#REF!</f>
        <v>#REF!</v>
      </c>
      <c r="K40" s="98" t="e">
        <f>'FEN6'!#REF!</f>
        <v>#REF!</v>
      </c>
      <c r="L40" s="98" t="e">
        <f>'FEN7'!#REF!</f>
        <v>#REF!</v>
      </c>
      <c r="M40" s="98" t="e">
        <f t="shared" si="2"/>
        <v>#REF!</v>
      </c>
      <c r="N40" s="98" t="e">
        <f t="shared" si="5"/>
        <v>#REF!</v>
      </c>
      <c r="O40" s="36"/>
      <c r="P40" s="36"/>
    </row>
    <row r="41" spans="1:16" ht="15" hidden="1" customHeight="1" x14ac:dyDescent="0.25">
      <c r="A41" s="8">
        <v>37</v>
      </c>
      <c r="B41" s="8">
        <f>ANASAYFA!B40</f>
        <v>0</v>
      </c>
      <c r="C41" s="83">
        <f>ANASAYFA!C40</f>
        <v>0</v>
      </c>
      <c r="D41" s="100" t="e">
        <f>'FEN1'!#REF!</f>
        <v>#REF!</v>
      </c>
      <c r="E41" s="98" t="e">
        <f>'FEN2'!#REF!</f>
        <v>#REF!</v>
      </c>
      <c r="F41" s="98" t="e">
        <f>'FEN3'!#REF!</f>
        <v>#REF!</v>
      </c>
      <c r="G41" s="100" t="e">
        <f>'FEN4'!#REF!</f>
        <v>#REF!</v>
      </c>
      <c r="H41" s="100" t="e">
        <f t="shared" si="4"/>
        <v>#REF!</v>
      </c>
      <c r="I41" s="223" t="e">
        <f t="shared" si="1"/>
        <v>#REF!</v>
      </c>
      <c r="J41" s="100" t="e">
        <f>'FEN5'!#REF!</f>
        <v>#REF!</v>
      </c>
      <c r="K41" s="98" t="e">
        <f>'FEN6'!#REF!</f>
        <v>#REF!</v>
      </c>
      <c r="L41" s="98" t="e">
        <f>'FEN7'!#REF!</f>
        <v>#REF!</v>
      </c>
      <c r="M41" s="98" t="e">
        <f t="shared" si="2"/>
        <v>#REF!</v>
      </c>
      <c r="N41" s="98" t="e">
        <f t="shared" si="5"/>
        <v>#REF!</v>
      </c>
      <c r="O41" s="36"/>
      <c r="P41" s="36"/>
    </row>
    <row r="42" spans="1:16" ht="15" hidden="1" customHeight="1" x14ac:dyDescent="0.25">
      <c r="A42" s="8">
        <v>38</v>
      </c>
      <c r="B42" s="8">
        <f>ANASAYFA!B41</f>
        <v>0</v>
      </c>
      <c r="C42" s="83">
        <f>ANASAYFA!C41</f>
        <v>0</v>
      </c>
      <c r="D42" s="100" t="e">
        <f>'FEN1'!#REF!</f>
        <v>#REF!</v>
      </c>
      <c r="E42" s="98" t="e">
        <f>'FEN2'!#REF!</f>
        <v>#REF!</v>
      </c>
      <c r="F42" s="98" t="e">
        <f>'FEN3'!#REF!</f>
        <v>#REF!</v>
      </c>
      <c r="G42" s="100" t="e">
        <f>'FEN4'!#REF!</f>
        <v>#REF!</v>
      </c>
      <c r="H42" s="100" t="e">
        <f t="shared" si="4"/>
        <v>#REF!</v>
      </c>
      <c r="I42" s="223" t="e">
        <f t="shared" si="1"/>
        <v>#REF!</v>
      </c>
      <c r="J42" s="100" t="e">
        <f>'FEN5'!#REF!</f>
        <v>#REF!</v>
      </c>
      <c r="K42" s="98" t="e">
        <f>'FEN6'!#REF!</f>
        <v>#REF!</v>
      </c>
      <c r="L42" s="98" t="e">
        <f>'FEN7'!#REF!</f>
        <v>#REF!</v>
      </c>
      <c r="M42" s="98" t="e">
        <f t="shared" si="2"/>
        <v>#REF!</v>
      </c>
      <c r="N42" s="98" t="e">
        <f t="shared" si="5"/>
        <v>#REF!</v>
      </c>
      <c r="O42" s="36"/>
      <c r="P42" s="36"/>
    </row>
    <row r="43" spans="1:16" ht="15" hidden="1" customHeight="1" x14ac:dyDescent="0.25">
      <c r="A43" s="8">
        <v>39</v>
      </c>
      <c r="B43" s="8">
        <f>ANASAYFA!B42</f>
        <v>0</v>
      </c>
      <c r="C43" s="83">
        <f>ANASAYFA!C42</f>
        <v>0</v>
      </c>
      <c r="D43" s="100" t="e">
        <f>'FEN1'!#REF!</f>
        <v>#REF!</v>
      </c>
      <c r="E43" s="98" t="e">
        <f>'FEN2'!#REF!</f>
        <v>#REF!</v>
      </c>
      <c r="F43" s="98" t="e">
        <f>'FEN3'!#REF!</f>
        <v>#REF!</v>
      </c>
      <c r="G43" s="100" t="e">
        <f>'FEN4'!#REF!</f>
        <v>#REF!</v>
      </c>
      <c r="H43" s="100" t="e">
        <f t="shared" si="4"/>
        <v>#REF!</v>
      </c>
      <c r="I43" s="223" t="e">
        <f t="shared" si="1"/>
        <v>#REF!</v>
      </c>
      <c r="J43" s="100" t="e">
        <f>'FEN5'!#REF!</f>
        <v>#REF!</v>
      </c>
      <c r="K43" s="98" t="e">
        <f>'FEN6'!#REF!</f>
        <v>#REF!</v>
      </c>
      <c r="L43" s="98" t="e">
        <f>'FEN7'!#REF!</f>
        <v>#REF!</v>
      </c>
      <c r="M43" s="98" t="e">
        <f t="shared" si="2"/>
        <v>#REF!</v>
      </c>
      <c r="N43" s="98" t="e">
        <f t="shared" si="5"/>
        <v>#REF!</v>
      </c>
      <c r="O43" s="36"/>
      <c r="P43" s="36"/>
    </row>
    <row r="44" spans="1:16" ht="15" hidden="1" customHeight="1" x14ac:dyDescent="0.25">
      <c r="A44" s="8">
        <v>40</v>
      </c>
      <c r="B44" s="8">
        <f>ANASAYFA!B43</f>
        <v>0</v>
      </c>
      <c r="C44" s="83">
        <f>ANASAYFA!C43</f>
        <v>0</v>
      </c>
      <c r="D44" s="100">
        <f>'FEN1'!I33</f>
        <v>0</v>
      </c>
      <c r="E44" s="98" t="e">
        <f>'FEN2'!#REF!</f>
        <v>#REF!</v>
      </c>
      <c r="F44" s="98">
        <f>'FEN3'!I33</f>
        <v>0</v>
      </c>
      <c r="G44" s="100">
        <f>'FEN4'!N33</f>
        <v>0</v>
      </c>
      <c r="H44" s="100" t="e">
        <f t="shared" si="4"/>
        <v>#REF!</v>
      </c>
      <c r="I44" s="223" t="e">
        <f t="shared" si="1"/>
        <v>#REF!</v>
      </c>
      <c r="J44" s="100" t="e">
        <f>'FEN5'!#REF!</f>
        <v>#REF!</v>
      </c>
      <c r="K44" s="98" t="e">
        <f>'FEN6'!#REF!</f>
        <v>#REF!</v>
      </c>
      <c r="L44" s="98" t="e">
        <f>'FEN7'!#REF!</f>
        <v>#REF!</v>
      </c>
      <c r="M44" s="98" t="e">
        <f t="shared" si="2"/>
        <v>#REF!</v>
      </c>
      <c r="N44" s="98" t="e">
        <f t="shared" ref="N44" si="6">IF(M44&lt;1.5,"Geliştirilmeli",IF(M44&gt;2.44,"Çok İyi","İyi"))</f>
        <v>#REF!</v>
      </c>
      <c r="O44" s="36"/>
      <c r="P44" s="36"/>
    </row>
    <row r="45" spans="1:16" ht="15" customHeight="1" x14ac:dyDescent="0.25"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</row>
    <row r="46" spans="1:16" ht="15" customHeight="1" x14ac:dyDescent="0.25">
      <c r="D46" s="129"/>
      <c r="E46" s="129"/>
      <c r="F46" s="129"/>
      <c r="G46" s="129"/>
      <c r="H46" s="129"/>
      <c r="I46" s="129"/>
      <c r="J46" s="129"/>
      <c r="K46" s="142"/>
      <c r="L46" s="512">
        <f>ANASAYFA!J25</f>
        <v>0</v>
      </c>
      <c r="M46" s="512"/>
      <c r="N46" s="512"/>
      <c r="O46" s="28"/>
      <c r="P46" s="28"/>
    </row>
    <row r="47" spans="1:16" ht="15" customHeight="1" x14ac:dyDescent="0.25">
      <c r="D47" s="129"/>
      <c r="E47" s="129"/>
      <c r="F47" s="129"/>
      <c r="G47" s="129"/>
      <c r="H47" s="129"/>
      <c r="I47" s="129"/>
      <c r="J47" s="129"/>
      <c r="K47" s="129"/>
      <c r="L47" s="532">
        <f>ANASAYFA!J26</f>
        <v>0</v>
      </c>
      <c r="M47" s="532"/>
      <c r="N47" s="532"/>
    </row>
    <row r="49" spans="5:7" x14ac:dyDescent="0.25">
      <c r="E49" s="1"/>
      <c r="F49" s="1"/>
      <c r="G49" s="1"/>
    </row>
  </sheetData>
  <protectedRanges>
    <protectedRange sqref="A5:C44" name="Aralık1_1_1_1_1"/>
  </protectedRanges>
  <mergeCells count="7">
    <mergeCell ref="L47:N47"/>
    <mergeCell ref="L46:N46"/>
    <mergeCell ref="A3:B3"/>
    <mergeCell ref="A1:N1"/>
    <mergeCell ref="D3:I3"/>
    <mergeCell ref="J3:N3"/>
    <mergeCell ref="A2:N2"/>
  </mergeCells>
  <dataValidations xWindow="1217" yWindow="395" count="1">
    <dataValidation allowBlank="1" showInputMessage="1" showErrorMessage="1" promptTitle="DİKKAT" prompt="SEÇTİĞİNİZ HÜCREYE VERİ GİRİŞİ YAPMAYINIZ. AKSİ TAKTİRDE PROGRAM ÇALIŞMAZ." sqref="A1:N47" xr:uid="{00000000-0002-0000-2100-000000000000}"/>
  </dataValidations>
  <printOptions horizontalCentered="1"/>
  <pageMargins left="0.7" right="0.7" top="0.75" bottom="0.75" header="0.3" footer="0.3"/>
  <pageSetup paperSize="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F0"/>
    <pageSetUpPr fitToPage="1"/>
  </sheetPr>
  <dimension ref="A1:K35"/>
  <sheetViews>
    <sheetView zoomScale="70" zoomScaleNormal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I13" sqref="I13"/>
    </sheetView>
  </sheetViews>
  <sheetFormatPr defaultColWidth="9.140625" defaultRowHeight="15.75" x14ac:dyDescent="0.25"/>
  <cols>
    <col min="1" max="2" width="5.7109375" style="17" customWidth="1"/>
    <col min="3" max="3" width="27.28515625" style="17" customWidth="1"/>
    <col min="4" max="7" width="10" style="1" customWidth="1"/>
    <col min="8" max="8" width="5.7109375" style="3" customWidth="1"/>
    <col min="9" max="9" width="13.7109375" style="3" customWidth="1"/>
    <col min="10" max="10" width="5.7109375" style="1" customWidth="1"/>
    <col min="11" max="13" width="7.7109375" style="1" customWidth="1"/>
    <col min="14" max="16384" width="9.140625" style="1"/>
  </cols>
  <sheetData>
    <row r="1" spans="1:11" ht="20.100000000000001" customHeight="1" x14ac:dyDescent="0.25">
      <c r="A1" s="537" t="str">
        <f>ANASAYFA!A1</f>
        <v>2023-2024 EĞİTİM ÖĞRETİM YILI 4.SINIF TÜM KAZANIMLAR</v>
      </c>
      <c r="B1" s="538"/>
      <c r="C1" s="538"/>
      <c r="D1" s="538"/>
      <c r="E1" s="538"/>
      <c r="F1" s="538"/>
      <c r="G1" s="538"/>
      <c r="H1" s="538"/>
      <c r="I1" s="539"/>
    </row>
    <row r="2" spans="1:11" ht="20.100000000000001" customHeight="1" x14ac:dyDescent="0.25">
      <c r="A2" s="537" t="s">
        <v>557</v>
      </c>
      <c r="B2" s="538"/>
      <c r="C2" s="538"/>
      <c r="D2" s="538"/>
      <c r="E2" s="538"/>
      <c r="F2" s="538"/>
      <c r="G2" s="538"/>
      <c r="H2" s="538"/>
      <c r="I2" s="539"/>
    </row>
    <row r="3" spans="1:11" ht="28.15" customHeight="1" x14ac:dyDescent="0.25">
      <c r="A3" s="13"/>
      <c r="B3" s="423"/>
      <c r="C3" s="425"/>
      <c r="D3" s="540" t="s">
        <v>412</v>
      </c>
      <c r="E3" s="543" t="s">
        <v>413</v>
      </c>
      <c r="F3" s="543" t="s">
        <v>414</v>
      </c>
      <c r="G3" s="546" t="s">
        <v>415</v>
      </c>
      <c r="H3" s="359" t="s">
        <v>551</v>
      </c>
      <c r="I3" s="359" t="s">
        <v>556</v>
      </c>
    </row>
    <row r="4" spans="1:11" ht="28.15" customHeight="1" x14ac:dyDescent="0.25">
      <c r="A4" s="14"/>
      <c r="B4" s="424"/>
      <c r="C4" s="426"/>
      <c r="D4" s="541"/>
      <c r="E4" s="544"/>
      <c r="F4" s="544"/>
      <c r="G4" s="547"/>
      <c r="H4" s="359"/>
      <c r="I4" s="359"/>
    </row>
    <row r="5" spans="1:11" ht="28.15" customHeight="1" x14ac:dyDescent="0.25">
      <c r="A5" s="14"/>
      <c r="B5" s="424"/>
      <c r="C5" s="426"/>
      <c r="D5" s="541"/>
      <c r="E5" s="544"/>
      <c r="F5" s="544"/>
      <c r="G5" s="547"/>
      <c r="H5" s="359"/>
      <c r="I5" s="359"/>
    </row>
    <row r="6" spans="1:11" ht="28.15" customHeight="1" x14ac:dyDescent="0.25">
      <c r="A6" s="14"/>
      <c r="B6" s="424"/>
      <c r="C6" s="426"/>
      <c r="D6" s="541"/>
      <c r="E6" s="544"/>
      <c r="F6" s="544"/>
      <c r="G6" s="547"/>
      <c r="H6" s="359"/>
      <c r="I6" s="359"/>
    </row>
    <row r="7" spans="1:11" ht="28.15" customHeight="1" x14ac:dyDescent="0.25">
      <c r="A7" s="14"/>
      <c r="B7" s="424"/>
      <c r="C7" s="426"/>
      <c r="D7" s="541"/>
      <c r="E7" s="544"/>
      <c r="F7" s="544"/>
      <c r="G7" s="547"/>
      <c r="H7" s="359"/>
      <c r="I7" s="359"/>
      <c r="J7" s="50"/>
    </row>
    <row r="8" spans="1:11" ht="28.15" customHeight="1" x14ac:dyDescent="0.25">
      <c r="A8" s="15"/>
      <c r="B8" s="424"/>
      <c r="C8" s="426"/>
      <c r="D8" s="542"/>
      <c r="E8" s="545"/>
      <c r="F8" s="545"/>
      <c r="G8" s="548"/>
      <c r="H8" s="359"/>
      <c r="I8" s="359"/>
    </row>
    <row r="9" spans="1:11" ht="15" customHeight="1" x14ac:dyDescent="0.25">
      <c r="A9" s="214">
        <f>ANASAYFA!A4</f>
        <v>1</v>
      </c>
      <c r="B9" s="214">
        <f>ANASAYFA!B4</f>
        <v>0</v>
      </c>
      <c r="C9" s="215">
        <f>ANASAYFA!C4</f>
        <v>0</v>
      </c>
      <c r="D9" s="62">
        <v>1</v>
      </c>
      <c r="E9" s="62">
        <v>1</v>
      </c>
      <c r="F9" s="62">
        <v>1</v>
      </c>
      <c r="G9" s="62">
        <v>1</v>
      </c>
      <c r="H9" s="266">
        <f t="shared" ref="H9:H31" si="0">SUM(D9:G9)</f>
        <v>4</v>
      </c>
      <c r="I9" s="267">
        <f>ROUND((100*H9)/(K9),0)</f>
        <v>25</v>
      </c>
      <c r="K9" s="212">
        <v>16</v>
      </c>
    </row>
    <row r="10" spans="1:11" ht="15" customHeight="1" x14ac:dyDescent="0.25">
      <c r="A10" s="214">
        <f>ANASAYFA!A5</f>
        <v>2</v>
      </c>
      <c r="B10" s="214">
        <f>ANASAYFA!B5</f>
        <v>0</v>
      </c>
      <c r="C10" s="215">
        <f>ANASAYFA!C5</f>
        <v>0</v>
      </c>
      <c r="D10" s="62">
        <v>2</v>
      </c>
      <c r="E10" s="62">
        <v>2</v>
      </c>
      <c r="F10" s="62">
        <v>2</v>
      </c>
      <c r="G10" s="62">
        <v>2</v>
      </c>
      <c r="H10" s="266">
        <f t="shared" si="0"/>
        <v>8</v>
      </c>
      <c r="I10" s="267">
        <f t="shared" ref="I10:I31" si="1">ROUND((100*H10)/(K10),0)</f>
        <v>50</v>
      </c>
      <c r="K10" s="212">
        <v>16</v>
      </c>
    </row>
    <row r="11" spans="1:11" ht="15" customHeight="1" x14ac:dyDescent="0.25">
      <c r="A11" s="214">
        <f>ANASAYFA!A6</f>
        <v>3</v>
      </c>
      <c r="B11" s="214">
        <f>ANASAYFA!B6</f>
        <v>0</v>
      </c>
      <c r="C11" s="215">
        <f>ANASAYFA!C6</f>
        <v>0</v>
      </c>
      <c r="D11" s="62">
        <v>3</v>
      </c>
      <c r="E11" s="62">
        <v>3</v>
      </c>
      <c r="F11" s="62">
        <v>3</v>
      </c>
      <c r="G11" s="62">
        <v>3</v>
      </c>
      <c r="H11" s="266">
        <f t="shared" si="0"/>
        <v>12</v>
      </c>
      <c r="I11" s="267">
        <f t="shared" si="1"/>
        <v>75</v>
      </c>
      <c r="K11" s="212">
        <v>16</v>
      </c>
    </row>
    <row r="12" spans="1:11" ht="15" customHeight="1" x14ac:dyDescent="0.25">
      <c r="A12" s="214">
        <f>ANASAYFA!A7</f>
        <v>4</v>
      </c>
      <c r="B12" s="214">
        <f>ANASAYFA!B7</f>
        <v>0</v>
      </c>
      <c r="C12" s="215">
        <f>ANASAYFA!C7</f>
        <v>0</v>
      </c>
      <c r="D12" s="62">
        <v>4</v>
      </c>
      <c r="E12" s="62">
        <v>4</v>
      </c>
      <c r="F12" s="62">
        <v>4</v>
      </c>
      <c r="G12" s="62">
        <v>4</v>
      </c>
      <c r="H12" s="266">
        <f t="shared" si="0"/>
        <v>16</v>
      </c>
      <c r="I12" s="267">
        <f t="shared" si="1"/>
        <v>100</v>
      </c>
      <c r="K12" s="212">
        <v>16</v>
      </c>
    </row>
    <row r="13" spans="1:11" ht="15" customHeight="1" x14ac:dyDescent="0.25">
      <c r="A13" s="214">
        <f>ANASAYFA!A8</f>
        <v>5</v>
      </c>
      <c r="B13" s="214">
        <f>ANASAYFA!B8</f>
        <v>0</v>
      </c>
      <c r="C13" s="215">
        <f>ANASAYFA!C8</f>
        <v>0</v>
      </c>
      <c r="D13" s="62">
        <v>1</v>
      </c>
      <c r="E13" s="62">
        <v>1</v>
      </c>
      <c r="F13" s="62">
        <v>1</v>
      </c>
      <c r="G13" s="62">
        <v>1</v>
      </c>
      <c r="H13" s="266">
        <f t="shared" si="0"/>
        <v>4</v>
      </c>
      <c r="I13" s="267">
        <f t="shared" si="1"/>
        <v>25</v>
      </c>
      <c r="K13" s="212">
        <v>16</v>
      </c>
    </row>
    <row r="14" spans="1:11" ht="15" customHeight="1" x14ac:dyDescent="0.25">
      <c r="A14" s="214">
        <f>ANASAYFA!A9</f>
        <v>6</v>
      </c>
      <c r="B14" s="214">
        <f>ANASAYFA!B9</f>
        <v>0</v>
      </c>
      <c r="C14" s="215">
        <f>ANASAYFA!C9</f>
        <v>0</v>
      </c>
      <c r="D14" s="62">
        <v>2</v>
      </c>
      <c r="E14" s="62">
        <v>2</v>
      </c>
      <c r="F14" s="62">
        <v>2</v>
      </c>
      <c r="G14" s="62">
        <v>2</v>
      </c>
      <c r="H14" s="266">
        <f t="shared" si="0"/>
        <v>8</v>
      </c>
      <c r="I14" s="267">
        <f t="shared" si="1"/>
        <v>50</v>
      </c>
      <c r="K14" s="212">
        <v>16</v>
      </c>
    </row>
    <row r="15" spans="1:11" ht="15" customHeight="1" x14ac:dyDescent="0.25">
      <c r="A15" s="214">
        <f>ANASAYFA!A10</f>
        <v>7</v>
      </c>
      <c r="B15" s="214">
        <f>ANASAYFA!B10</f>
        <v>0</v>
      </c>
      <c r="C15" s="216">
        <f>ANASAYFA!C10</f>
        <v>0</v>
      </c>
      <c r="D15" s="62">
        <v>3</v>
      </c>
      <c r="E15" s="62">
        <v>3</v>
      </c>
      <c r="F15" s="62">
        <v>3</v>
      </c>
      <c r="G15" s="62">
        <v>3</v>
      </c>
      <c r="H15" s="266">
        <f t="shared" si="0"/>
        <v>12</v>
      </c>
      <c r="I15" s="267">
        <f t="shared" si="1"/>
        <v>75</v>
      </c>
      <c r="K15" s="212">
        <v>16</v>
      </c>
    </row>
    <row r="16" spans="1:11" ht="15" customHeight="1" x14ac:dyDescent="0.25">
      <c r="A16" s="214">
        <f>ANASAYFA!A11</f>
        <v>8</v>
      </c>
      <c r="B16" s="214">
        <f>ANASAYFA!B11</f>
        <v>0</v>
      </c>
      <c r="C16" s="215">
        <f>ANASAYFA!C11</f>
        <v>0</v>
      </c>
      <c r="D16" s="62">
        <v>4</v>
      </c>
      <c r="E16" s="62">
        <v>4</v>
      </c>
      <c r="F16" s="62">
        <v>4</v>
      </c>
      <c r="G16" s="62">
        <v>4</v>
      </c>
      <c r="H16" s="266">
        <f t="shared" si="0"/>
        <v>16</v>
      </c>
      <c r="I16" s="267">
        <f t="shared" si="1"/>
        <v>100</v>
      </c>
      <c r="K16" s="212">
        <v>16</v>
      </c>
    </row>
    <row r="17" spans="1:11" ht="15" customHeight="1" x14ac:dyDescent="0.25">
      <c r="A17" s="214">
        <f>ANASAYFA!A12</f>
        <v>9</v>
      </c>
      <c r="B17" s="214">
        <f>ANASAYFA!B12</f>
        <v>0</v>
      </c>
      <c r="C17" s="215">
        <f>ANASAYFA!C12</f>
        <v>0</v>
      </c>
      <c r="D17" s="62">
        <v>1</v>
      </c>
      <c r="E17" s="62">
        <v>1</v>
      </c>
      <c r="F17" s="62">
        <v>1</v>
      </c>
      <c r="G17" s="62">
        <v>1</v>
      </c>
      <c r="H17" s="266">
        <f t="shared" si="0"/>
        <v>4</v>
      </c>
      <c r="I17" s="267">
        <f t="shared" si="1"/>
        <v>25</v>
      </c>
      <c r="K17" s="212">
        <v>16</v>
      </c>
    </row>
    <row r="18" spans="1:11" ht="15" customHeight="1" x14ac:dyDescent="0.25">
      <c r="A18" s="214">
        <f>ANASAYFA!A13</f>
        <v>10</v>
      </c>
      <c r="B18" s="214">
        <f>ANASAYFA!B13</f>
        <v>0</v>
      </c>
      <c r="C18" s="215">
        <f>ANASAYFA!C13</f>
        <v>0</v>
      </c>
      <c r="D18" s="62">
        <v>2</v>
      </c>
      <c r="E18" s="62">
        <v>2</v>
      </c>
      <c r="F18" s="62">
        <v>2</v>
      </c>
      <c r="G18" s="62">
        <v>2</v>
      </c>
      <c r="H18" s="266">
        <f t="shared" si="0"/>
        <v>8</v>
      </c>
      <c r="I18" s="267">
        <f t="shared" si="1"/>
        <v>50</v>
      </c>
      <c r="K18" s="212">
        <v>16</v>
      </c>
    </row>
    <row r="19" spans="1:11" ht="15" customHeight="1" x14ac:dyDescent="0.25">
      <c r="A19" s="214">
        <f>ANASAYFA!A14</f>
        <v>11</v>
      </c>
      <c r="B19" s="214">
        <f>ANASAYFA!B14</f>
        <v>0</v>
      </c>
      <c r="C19" s="215">
        <f>ANASAYFA!C14</f>
        <v>0</v>
      </c>
      <c r="D19" s="62">
        <v>3</v>
      </c>
      <c r="E19" s="62">
        <v>3</v>
      </c>
      <c r="F19" s="62">
        <v>3</v>
      </c>
      <c r="G19" s="62">
        <v>3</v>
      </c>
      <c r="H19" s="266">
        <f t="shared" si="0"/>
        <v>12</v>
      </c>
      <c r="I19" s="267">
        <f t="shared" si="1"/>
        <v>75</v>
      </c>
      <c r="K19" s="212">
        <v>16</v>
      </c>
    </row>
    <row r="20" spans="1:11" ht="15" customHeight="1" x14ac:dyDescent="0.25">
      <c r="A20" s="214">
        <f>ANASAYFA!A15</f>
        <v>12</v>
      </c>
      <c r="B20" s="214">
        <f>ANASAYFA!B15</f>
        <v>0</v>
      </c>
      <c r="C20" s="215">
        <f>ANASAYFA!C15</f>
        <v>0</v>
      </c>
      <c r="D20" s="62">
        <v>4</v>
      </c>
      <c r="E20" s="62">
        <v>4</v>
      </c>
      <c r="F20" s="62">
        <v>4</v>
      </c>
      <c r="G20" s="62">
        <v>4</v>
      </c>
      <c r="H20" s="266">
        <f t="shared" si="0"/>
        <v>16</v>
      </c>
      <c r="I20" s="267">
        <f t="shared" si="1"/>
        <v>100</v>
      </c>
      <c r="K20" s="212">
        <v>16</v>
      </c>
    </row>
    <row r="21" spans="1:11" ht="15" customHeight="1" x14ac:dyDescent="0.25">
      <c r="A21" s="214">
        <f>ANASAYFA!A16</f>
        <v>13</v>
      </c>
      <c r="B21" s="214">
        <f>ANASAYFA!B16</f>
        <v>0</v>
      </c>
      <c r="C21" s="215">
        <f>ANASAYFA!C16</f>
        <v>0</v>
      </c>
      <c r="D21" s="62">
        <v>1</v>
      </c>
      <c r="E21" s="62">
        <v>1</v>
      </c>
      <c r="F21" s="62">
        <v>1</v>
      </c>
      <c r="G21" s="62">
        <v>1</v>
      </c>
      <c r="H21" s="266">
        <f t="shared" si="0"/>
        <v>4</v>
      </c>
      <c r="I21" s="267">
        <f t="shared" si="1"/>
        <v>25</v>
      </c>
      <c r="K21" s="212">
        <v>16</v>
      </c>
    </row>
    <row r="22" spans="1:11" ht="15" customHeight="1" x14ac:dyDescent="0.25">
      <c r="A22" s="214">
        <f>ANASAYFA!A17</f>
        <v>14</v>
      </c>
      <c r="B22" s="214">
        <f>ANASAYFA!B17</f>
        <v>0</v>
      </c>
      <c r="C22" s="215">
        <f>ANASAYFA!C17</f>
        <v>0</v>
      </c>
      <c r="D22" s="62">
        <v>2</v>
      </c>
      <c r="E22" s="62">
        <v>2</v>
      </c>
      <c r="F22" s="62">
        <v>2</v>
      </c>
      <c r="G22" s="62">
        <v>2</v>
      </c>
      <c r="H22" s="266">
        <f t="shared" si="0"/>
        <v>8</v>
      </c>
      <c r="I22" s="267">
        <f t="shared" si="1"/>
        <v>50</v>
      </c>
      <c r="K22" s="212">
        <v>16</v>
      </c>
    </row>
    <row r="23" spans="1:11" ht="15" customHeight="1" x14ac:dyDescent="0.25">
      <c r="A23" s="214">
        <f>ANASAYFA!A18</f>
        <v>15</v>
      </c>
      <c r="B23" s="214">
        <f>ANASAYFA!B18</f>
        <v>0</v>
      </c>
      <c r="C23" s="215">
        <f>ANASAYFA!C18</f>
        <v>0</v>
      </c>
      <c r="D23" s="62">
        <v>3</v>
      </c>
      <c r="E23" s="62">
        <v>3</v>
      </c>
      <c r="F23" s="62">
        <v>3</v>
      </c>
      <c r="G23" s="62">
        <v>3</v>
      </c>
      <c r="H23" s="266">
        <f t="shared" si="0"/>
        <v>12</v>
      </c>
      <c r="I23" s="267">
        <f t="shared" si="1"/>
        <v>75</v>
      </c>
      <c r="K23" s="212">
        <v>16</v>
      </c>
    </row>
    <row r="24" spans="1:11" ht="15" customHeight="1" x14ac:dyDescent="0.25">
      <c r="A24" s="214">
        <f>ANASAYFA!A19</f>
        <v>16</v>
      </c>
      <c r="B24" s="214">
        <f>ANASAYFA!B19</f>
        <v>0</v>
      </c>
      <c r="C24" s="215">
        <f>ANASAYFA!C19</f>
        <v>0</v>
      </c>
      <c r="D24" s="62">
        <v>4</v>
      </c>
      <c r="E24" s="62">
        <v>4</v>
      </c>
      <c r="F24" s="62">
        <v>4</v>
      </c>
      <c r="G24" s="62">
        <v>4</v>
      </c>
      <c r="H24" s="266">
        <f t="shared" si="0"/>
        <v>16</v>
      </c>
      <c r="I24" s="267">
        <f t="shared" si="1"/>
        <v>100</v>
      </c>
      <c r="K24" s="212">
        <v>16</v>
      </c>
    </row>
    <row r="25" spans="1:11" ht="15" customHeight="1" x14ac:dyDescent="0.25">
      <c r="A25" s="214">
        <f>ANASAYFA!A20</f>
        <v>17</v>
      </c>
      <c r="B25" s="214">
        <f>ANASAYFA!B20</f>
        <v>0</v>
      </c>
      <c r="C25" s="215">
        <f>ANASAYFA!C20</f>
        <v>0</v>
      </c>
      <c r="D25" s="62">
        <v>1</v>
      </c>
      <c r="E25" s="62">
        <v>1</v>
      </c>
      <c r="F25" s="62">
        <v>1</v>
      </c>
      <c r="G25" s="62">
        <v>1</v>
      </c>
      <c r="H25" s="266">
        <f t="shared" si="0"/>
        <v>4</v>
      </c>
      <c r="I25" s="267">
        <f t="shared" si="1"/>
        <v>25</v>
      </c>
      <c r="K25" s="212">
        <v>16</v>
      </c>
    </row>
    <row r="26" spans="1:11" ht="15" customHeight="1" x14ac:dyDescent="0.25">
      <c r="A26" s="214">
        <f>ANASAYFA!A21</f>
        <v>18</v>
      </c>
      <c r="B26" s="214">
        <f>ANASAYFA!B21</f>
        <v>0</v>
      </c>
      <c r="C26" s="215">
        <f>ANASAYFA!C21</f>
        <v>0</v>
      </c>
      <c r="D26" s="62">
        <v>2</v>
      </c>
      <c r="E26" s="62">
        <v>2</v>
      </c>
      <c r="F26" s="62">
        <v>2</v>
      </c>
      <c r="G26" s="62">
        <v>2</v>
      </c>
      <c r="H26" s="266">
        <f t="shared" si="0"/>
        <v>8</v>
      </c>
      <c r="I26" s="267">
        <f t="shared" si="1"/>
        <v>50</v>
      </c>
      <c r="K26" s="212">
        <v>16</v>
      </c>
    </row>
    <row r="27" spans="1:11" ht="15" customHeight="1" x14ac:dyDescent="0.25">
      <c r="A27" s="214">
        <f>ANASAYFA!A22</f>
        <v>19</v>
      </c>
      <c r="B27" s="214">
        <f>ANASAYFA!B22</f>
        <v>0</v>
      </c>
      <c r="C27" s="215">
        <f>ANASAYFA!C22</f>
        <v>0</v>
      </c>
      <c r="D27" s="62">
        <v>3</v>
      </c>
      <c r="E27" s="62">
        <v>3</v>
      </c>
      <c r="F27" s="62">
        <v>3</v>
      </c>
      <c r="G27" s="62">
        <v>3</v>
      </c>
      <c r="H27" s="266">
        <f t="shared" si="0"/>
        <v>12</v>
      </c>
      <c r="I27" s="267">
        <f t="shared" si="1"/>
        <v>75</v>
      </c>
      <c r="K27" s="212">
        <v>16</v>
      </c>
    </row>
    <row r="28" spans="1:11" ht="15" customHeight="1" x14ac:dyDescent="0.25">
      <c r="A28" s="214">
        <f>ANASAYFA!A23</f>
        <v>20</v>
      </c>
      <c r="B28" s="214">
        <f>ANASAYFA!B23</f>
        <v>0</v>
      </c>
      <c r="C28" s="215">
        <f>ANASAYFA!C23</f>
        <v>0</v>
      </c>
      <c r="D28" s="62">
        <v>4</v>
      </c>
      <c r="E28" s="62">
        <v>4</v>
      </c>
      <c r="F28" s="62">
        <v>4</v>
      </c>
      <c r="G28" s="62">
        <v>4</v>
      </c>
      <c r="H28" s="266">
        <f t="shared" si="0"/>
        <v>16</v>
      </c>
      <c r="I28" s="267">
        <f t="shared" si="1"/>
        <v>100</v>
      </c>
      <c r="K28" s="212">
        <v>16</v>
      </c>
    </row>
    <row r="29" spans="1:11" ht="15" customHeight="1" x14ac:dyDescent="0.25">
      <c r="A29" s="214">
        <f>ANASAYFA!A24</f>
        <v>21</v>
      </c>
      <c r="B29" s="214">
        <f>ANASAYFA!B24</f>
        <v>0</v>
      </c>
      <c r="C29" s="215">
        <f>ANASAYFA!C24</f>
        <v>0</v>
      </c>
      <c r="D29" s="62">
        <v>1</v>
      </c>
      <c r="E29" s="62">
        <v>1</v>
      </c>
      <c r="F29" s="62">
        <v>1</v>
      </c>
      <c r="G29" s="62">
        <v>1</v>
      </c>
      <c r="H29" s="266">
        <f t="shared" si="0"/>
        <v>4</v>
      </c>
      <c r="I29" s="267">
        <f t="shared" si="1"/>
        <v>25</v>
      </c>
      <c r="K29" s="212">
        <v>16</v>
      </c>
    </row>
    <row r="30" spans="1:11" ht="15" customHeight="1" x14ac:dyDescent="0.25">
      <c r="A30" s="214">
        <f>ANASAYFA!A25</f>
        <v>22</v>
      </c>
      <c r="B30" s="214">
        <f>ANASAYFA!B25</f>
        <v>0</v>
      </c>
      <c r="C30" s="215">
        <f>ANASAYFA!C25</f>
        <v>0</v>
      </c>
      <c r="D30" s="62">
        <v>2</v>
      </c>
      <c r="E30" s="62">
        <v>2</v>
      </c>
      <c r="F30" s="62">
        <v>2</v>
      </c>
      <c r="G30" s="62">
        <v>2</v>
      </c>
      <c r="H30" s="266">
        <f t="shared" si="0"/>
        <v>8</v>
      </c>
      <c r="I30" s="267">
        <f t="shared" si="1"/>
        <v>50</v>
      </c>
      <c r="K30" s="212">
        <v>16</v>
      </c>
    </row>
    <row r="31" spans="1:11" ht="15" customHeight="1" x14ac:dyDescent="0.25">
      <c r="A31" s="214">
        <f>ANASAYFA!A26</f>
        <v>23</v>
      </c>
      <c r="B31" s="214">
        <f>ANASAYFA!B26</f>
        <v>0</v>
      </c>
      <c r="C31" s="215">
        <f>ANASAYFA!C26</f>
        <v>0</v>
      </c>
      <c r="D31" s="62">
        <v>3</v>
      </c>
      <c r="E31" s="62">
        <v>3</v>
      </c>
      <c r="F31" s="62">
        <v>3</v>
      </c>
      <c r="G31" s="62">
        <v>3</v>
      </c>
      <c r="H31" s="266">
        <f t="shared" si="0"/>
        <v>12</v>
      </c>
      <c r="I31" s="267">
        <f t="shared" si="1"/>
        <v>75</v>
      </c>
      <c r="K31" s="212">
        <v>16</v>
      </c>
    </row>
    <row r="32" spans="1:11" ht="15" customHeight="1" x14ac:dyDescent="0.25">
      <c r="A32" s="109"/>
      <c r="B32" s="109"/>
      <c r="C32" s="110"/>
      <c r="D32" s="117"/>
      <c r="E32" s="117"/>
      <c r="F32" s="117"/>
      <c r="G32" s="117"/>
      <c r="H32" s="137"/>
      <c r="I32" s="139"/>
    </row>
    <row r="33" spans="8:9" ht="15" customHeight="1" x14ac:dyDescent="0.25">
      <c r="H33" s="71"/>
      <c r="I33" s="71"/>
    </row>
    <row r="34" spans="8:9" ht="15" customHeight="1" x14ac:dyDescent="0.25">
      <c r="H34" s="397">
        <f>ANASAYFA!J25</f>
        <v>0</v>
      </c>
      <c r="I34" s="397"/>
    </row>
    <row r="35" spans="8:9" ht="15" customHeight="1" x14ac:dyDescent="0.25">
      <c r="H35" s="397">
        <f>ANASAYFA!J26</f>
        <v>0</v>
      </c>
      <c r="I35" s="397"/>
    </row>
  </sheetData>
  <protectedRanges>
    <protectedRange sqref="A9:C32" name="Aralık1_1"/>
  </protectedRanges>
  <mergeCells count="12">
    <mergeCell ref="H35:I35"/>
    <mergeCell ref="H3:H8"/>
    <mergeCell ref="I3:I8"/>
    <mergeCell ref="H34:I34"/>
    <mergeCell ref="A1:I1"/>
    <mergeCell ref="A2:I2"/>
    <mergeCell ref="B3:B8"/>
    <mergeCell ref="C3:C8"/>
    <mergeCell ref="D3:D8"/>
    <mergeCell ref="E3:E8"/>
    <mergeCell ref="F3:F8"/>
    <mergeCell ref="G3:G8"/>
  </mergeCells>
  <dataValidations xWindow="696" yWindow="364" count="2">
    <dataValidation allowBlank="1" showErrorMessage="1" sqref="H9:I31" xr:uid="{00000000-0002-0000-2200-000000000000}"/>
    <dataValidation allowBlank="1" showInputMessage="1" showErrorMessage="1" promptTitle="DİKKAT!" prompt="SEÇTİĞİNİZ HÜCREYE VERİ GİRİŞİ YAPMAYINIZ. AKSİ TAKTİRDE PROGRAM ÇALIŞMAZ." sqref="H32:I35 A1:C31 H1:I8 D1:G3" xr:uid="{00000000-0002-0000-2200-000001000000}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landscape" r:id="rId1"/>
  <ignoredErrors>
    <ignoredError sqref="A1" unlockedFormula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F0"/>
    <pageSetUpPr fitToPage="1"/>
  </sheetPr>
  <dimension ref="A1:N35"/>
  <sheetViews>
    <sheetView zoomScale="70" zoomScaleNormal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S30" sqref="S30"/>
    </sheetView>
  </sheetViews>
  <sheetFormatPr defaultColWidth="9.140625" defaultRowHeight="15.75" x14ac:dyDescent="0.25"/>
  <cols>
    <col min="1" max="2" width="5.7109375" style="17" customWidth="1"/>
    <col min="3" max="3" width="28.5703125" style="17" customWidth="1"/>
    <col min="4" max="10" width="9.7109375" style="1" customWidth="1"/>
    <col min="11" max="11" width="7.7109375" style="27" customWidth="1"/>
    <col min="12" max="12" width="13.7109375" style="3" customWidth="1"/>
    <col min="13" max="13" width="5.7109375" style="1" customWidth="1"/>
    <col min="14" max="16" width="7.7109375" style="1" customWidth="1"/>
    <col min="17" max="16384" width="9.140625" style="1"/>
  </cols>
  <sheetData>
    <row r="1" spans="1:14" ht="20.100000000000001" customHeight="1" x14ac:dyDescent="0.25">
      <c r="A1" s="448" t="str">
        <f>ANASAYFA!A1</f>
        <v>2023-2024 EĞİTİM ÖĞRETİM YILI 4.SINIF TÜM KAZANIMLAR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50"/>
    </row>
    <row r="2" spans="1:14" ht="20.100000000000001" customHeight="1" x14ac:dyDescent="0.25">
      <c r="A2" s="448" t="s">
        <v>558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50"/>
    </row>
    <row r="3" spans="1:14" ht="29.45" customHeight="1" x14ac:dyDescent="0.25">
      <c r="A3" s="13"/>
      <c r="B3" s="423"/>
      <c r="C3" s="425"/>
      <c r="D3" s="549" t="s">
        <v>417</v>
      </c>
      <c r="E3" s="549" t="s">
        <v>418</v>
      </c>
      <c r="F3" s="549" t="s">
        <v>419</v>
      </c>
      <c r="G3" s="549" t="s">
        <v>420</v>
      </c>
      <c r="H3" s="549" t="s">
        <v>421</v>
      </c>
      <c r="I3" s="549" t="s">
        <v>422</v>
      </c>
      <c r="J3" s="549" t="s">
        <v>423</v>
      </c>
      <c r="K3" s="359" t="s">
        <v>551</v>
      </c>
      <c r="L3" s="359" t="s">
        <v>553</v>
      </c>
    </row>
    <row r="4" spans="1:14" ht="29.45" customHeight="1" x14ac:dyDescent="0.25">
      <c r="A4" s="14"/>
      <c r="B4" s="424"/>
      <c r="C4" s="426"/>
      <c r="D4" s="549"/>
      <c r="E4" s="549"/>
      <c r="F4" s="549"/>
      <c r="G4" s="549"/>
      <c r="H4" s="549"/>
      <c r="I4" s="549"/>
      <c r="J4" s="549"/>
      <c r="K4" s="359"/>
      <c r="L4" s="359"/>
    </row>
    <row r="5" spans="1:14" ht="29.45" customHeight="1" x14ac:dyDescent="0.25">
      <c r="A5" s="14"/>
      <c r="B5" s="424"/>
      <c r="C5" s="426"/>
      <c r="D5" s="549"/>
      <c r="E5" s="549"/>
      <c r="F5" s="549"/>
      <c r="G5" s="549"/>
      <c r="H5" s="549"/>
      <c r="I5" s="549"/>
      <c r="J5" s="549"/>
      <c r="K5" s="359"/>
      <c r="L5" s="359"/>
    </row>
    <row r="6" spans="1:14" ht="29.45" customHeight="1" x14ac:dyDescent="0.25">
      <c r="A6" s="14"/>
      <c r="B6" s="424"/>
      <c r="C6" s="426"/>
      <c r="D6" s="549"/>
      <c r="E6" s="549"/>
      <c r="F6" s="549"/>
      <c r="G6" s="549"/>
      <c r="H6" s="549"/>
      <c r="I6" s="549"/>
      <c r="J6" s="549"/>
      <c r="K6" s="359"/>
      <c r="L6" s="359"/>
    </row>
    <row r="7" spans="1:14" ht="29.45" customHeight="1" x14ac:dyDescent="0.25">
      <c r="A7" s="14"/>
      <c r="B7" s="424"/>
      <c r="C7" s="426"/>
      <c r="D7" s="549"/>
      <c r="E7" s="549"/>
      <c r="F7" s="549"/>
      <c r="G7" s="549"/>
      <c r="H7" s="549"/>
      <c r="I7" s="549"/>
      <c r="J7" s="549"/>
      <c r="K7" s="359"/>
      <c r="L7" s="359"/>
    </row>
    <row r="8" spans="1:14" ht="29.45" customHeight="1" x14ac:dyDescent="0.25">
      <c r="A8" s="15"/>
      <c r="B8" s="424"/>
      <c r="C8" s="426"/>
      <c r="D8" s="549"/>
      <c r="E8" s="549"/>
      <c r="F8" s="549"/>
      <c r="G8" s="549"/>
      <c r="H8" s="549"/>
      <c r="I8" s="549"/>
      <c r="J8" s="549"/>
      <c r="K8" s="359"/>
      <c r="L8" s="359"/>
    </row>
    <row r="9" spans="1:14" ht="15" customHeight="1" x14ac:dyDescent="0.25">
      <c r="A9" s="214">
        <f>ANASAYFA!A4</f>
        <v>1</v>
      </c>
      <c r="B9" s="214">
        <f>ANASAYFA!B4</f>
        <v>0</v>
      </c>
      <c r="C9" s="215">
        <f>ANASAYFA!C4</f>
        <v>0</v>
      </c>
      <c r="D9" s="62">
        <v>1</v>
      </c>
      <c r="E9" s="62">
        <v>1</v>
      </c>
      <c r="F9" s="62">
        <v>1</v>
      </c>
      <c r="G9" s="62">
        <v>1</v>
      </c>
      <c r="H9" s="62">
        <v>1</v>
      </c>
      <c r="I9" s="62">
        <v>1</v>
      </c>
      <c r="J9" s="62">
        <v>1</v>
      </c>
      <c r="K9" s="270">
        <f>SUM(D9:J9)</f>
        <v>7</v>
      </c>
      <c r="L9" s="271">
        <f>ROUND((100*K9)/(N9),0)</f>
        <v>25</v>
      </c>
      <c r="N9" s="212">
        <v>28</v>
      </c>
    </row>
    <row r="10" spans="1:14" ht="15" customHeight="1" x14ac:dyDescent="0.25">
      <c r="A10" s="214">
        <f>ANASAYFA!A5</f>
        <v>2</v>
      </c>
      <c r="B10" s="214">
        <f>ANASAYFA!B5</f>
        <v>0</v>
      </c>
      <c r="C10" s="215">
        <f>ANASAYFA!C5</f>
        <v>0</v>
      </c>
      <c r="D10" s="62">
        <v>2</v>
      </c>
      <c r="E10" s="62">
        <v>2</v>
      </c>
      <c r="F10" s="62">
        <v>2</v>
      </c>
      <c r="G10" s="62">
        <v>2</v>
      </c>
      <c r="H10" s="62">
        <v>2</v>
      </c>
      <c r="I10" s="62">
        <v>2</v>
      </c>
      <c r="J10" s="62">
        <v>2</v>
      </c>
      <c r="K10" s="270">
        <f t="shared" ref="K10:K31" si="0">SUM(D10:J10)</f>
        <v>14</v>
      </c>
      <c r="L10" s="271">
        <f t="shared" ref="L10:L31" si="1">ROUND((100*K10)/(N10),0)</f>
        <v>50</v>
      </c>
      <c r="N10" s="212">
        <v>28</v>
      </c>
    </row>
    <row r="11" spans="1:14" ht="15" customHeight="1" x14ac:dyDescent="0.25">
      <c r="A11" s="214">
        <f>ANASAYFA!A6</f>
        <v>3</v>
      </c>
      <c r="B11" s="214">
        <f>ANASAYFA!B6</f>
        <v>0</v>
      </c>
      <c r="C11" s="215">
        <f>ANASAYFA!C6</f>
        <v>0</v>
      </c>
      <c r="D11" s="62">
        <v>3</v>
      </c>
      <c r="E11" s="62">
        <v>3</v>
      </c>
      <c r="F11" s="62">
        <v>3</v>
      </c>
      <c r="G11" s="62">
        <v>3</v>
      </c>
      <c r="H11" s="62">
        <v>3</v>
      </c>
      <c r="I11" s="62">
        <v>3</v>
      </c>
      <c r="J11" s="62">
        <v>3</v>
      </c>
      <c r="K11" s="270">
        <f t="shared" si="0"/>
        <v>21</v>
      </c>
      <c r="L11" s="271">
        <f t="shared" si="1"/>
        <v>75</v>
      </c>
      <c r="N11" s="212">
        <v>28</v>
      </c>
    </row>
    <row r="12" spans="1:14" ht="15" customHeight="1" x14ac:dyDescent="0.25">
      <c r="A12" s="214">
        <f>ANASAYFA!A7</f>
        <v>4</v>
      </c>
      <c r="B12" s="214">
        <f>ANASAYFA!B7</f>
        <v>0</v>
      </c>
      <c r="C12" s="215">
        <f>ANASAYFA!C7</f>
        <v>0</v>
      </c>
      <c r="D12" s="62">
        <v>4</v>
      </c>
      <c r="E12" s="62">
        <v>4</v>
      </c>
      <c r="F12" s="62">
        <v>4</v>
      </c>
      <c r="G12" s="62">
        <v>4</v>
      </c>
      <c r="H12" s="62">
        <v>4</v>
      </c>
      <c r="I12" s="62">
        <v>4</v>
      </c>
      <c r="J12" s="62">
        <v>4</v>
      </c>
      <c r="K12" s="270">
        <f t="shared" si="0"/>
        <v>28</v>
      </c>
      <c r="L12" s="271">
        <f t="shared" si="1"/>
        <v>100</v>
      </c>
      <c r="N12" s="212">
        <v>28</v>
      </c>
    </row>
    <row r="13" spans="1:14" ht="15" customHeight="1" x14ac:dyDescent="0.25">
      <c r="A13" s="214">
        <f>ANASAYFA!A8</f>
        <v>5</v>
      </c>
      <c r="B13" s="214">
        <f>ANASAYFA!B8</f>
        <v>0</v>
      </c>
      <c r="C13" s="215">
        <f>ANASAYFA!C8</f>
        <v>0</v>
      </c>
      <c r="D13" s="62">
        <v>1</v>
      </c>
      <c r="E13" s="62">
        <v>1</v>
      </c>
      <c r="F13" s="62">
        <v>1</v>
      </c>
      <c r="G13" s="62">
        <v>1</v>
      </c>
      <c r="H13" s="62">
        <v>1</v>
      </c>
      <c r="I13" s="62">
        <v>1</v>
      </c>
      <c r="J13" s="62">
        <v>1</v>
      </c>
      <c r="K13" s="270">
        <f>SUM(D13:J13)</f>
        <v>7</v>
      </c>
      <c r="L13" s="271">
        <f t="shared" si="1"/>
        <v>25</v>
      </c>
      <c r="N13" s="212">
        <v>28</v>
      </c>
    </row>
    <row r="14" spans="1:14" ht="15" customHeight="1" x14ac:dyDescent="0.25">
      <c r="A14" s="214">
        <f>ANASAYFA!A9</f>
        <v>6</v>
      </c>
      <c r="B14" s="214">
        <f>ANASAYFA!B9</f>
        <v>0</v>
      </c>
      <c r="C14" s="215">
        <f>ANASAYFA!C9</f>
        <v>0</v>
      </c>
      <c r="D14" s="62">
        <v>2</v>
      </c>
      <c r="E14" s="62">
        <v>2</v>
      </c>
      <c r="F14" s="62">
        <v>2</v>
      </c>
      <c r="G14" s="62">
        <v>2</v>
      </c>
      <c r="H14" s="62">
        <v>2</v>
      </c>
      <c r="I14" s="62">
        <v>2</v>
      </c>
      <c r="J14" s="62">
        <v>2</v>
      </c>
      <c r="K14" s="270">
        <f>SUM(D14:J14)</f>
        <v>14</v>
      </c>
      <c r="L14" s="271">
        <f t="shared" si="1"/>
        <v>50</v>
      </c>
      <c r="N14" s="212">
        <v>28</v>
      </c>
    </row>
    <row r="15" spans="1:14" ht="15" customHeight="1" x14ac:dyDescent="0.25">
      <c r="A15" s="214">
        <f>ANASAYFA!A10</f>
        <v>7</v>
      </c>
      <c r="B15" s="214">
        <f>ANASAYFA!B10</f>
        <v>0</v>
      </c>
      <c r="C15" s="216">
        <f>ANASAYFA!C10</f>
        <v>0</v>
      </c>
      <c r="D15" s="62">
        <v>3</v>
      </c>
      <c r="E15" s="62">
        <v>3</v>
      </c>
      <c r="F15" s="62">
        <v>3</v>
      </c>
      <c r="G15" s="62">
        <v>3</v>
      </c>
      <c r="H15" s="62">
        <v>3</v>
      </c>
      <c r="I15" s="62">
        <v>3</v>
      </c>
      <c r="J15" s="62">
        <v>3</v>
      </c>
      <c r="K15" s="270">
        <f>SUM(D15:J15)</f>
        <v>21</v>
      </c>
      <c r="L15" s="271">
        <f t="shared" si="1"/>
        <v>75</v>
      </c>
      <c r="N15" s="212">
        <v>28</v>
      </c>
    </row>
    <row r="16" spans="1:14" ht="15" customHeight="1" x14ac:dyDescent="0.25">
      <c r="A16" s="214">
        <f>ANASAYFA!A11</f>
        <v>8</v>
      </c>
      <c r="B16" s="214">
        <f>ANASAYFA!B11</f>
        <v>0</v>
      </c>
      <c r="C16" s="215">
        <f>ANASAYFA!C11</f>
        <v>0</v>
      </c>
      <c r="D16" s="62">
        <v>4</v>
      </c>
      <c r="E16" s="62">
        <v>4</v>
      </c>
      <c r="F16" s="62">
        <v>4</v>
      </c>
      <c r="G16" s="62">
        <v>4</v>
      </c>
      <c r="H16" s="62">
        <v>4</v>
      </c>
      <c r="I16" s="62">
        <v>4</v>
      </c>
      <c r="J16" s="62">
        <v>4</v>
      </c>
      <c r="K16" s="270">
        <f>SUM(D16:J16)</f>
        <v>28</v>
      </c>
      <c r="L16" s="271">
        <f t="shared" si="1"/>
        <v>100</v>
      </c>
      <c r="N16" s="212">
        <v>28</v>
      </c>
    </row>
    <row r="17" spans="1:14" ht="15" customHeight="1" x14ac:dyDescent="0.25">
      <c r="A17" s="214">
        <f>ANASAYFA!A12</f>
        <v>9</v>
      </c>
      <c r="B17" s="214">
        <f>ANASAYFA!B12</f>
        <v>0</v>
      </c>
      <c r="C17" s="215">
        <f>ANASAYFA!C12</f>
        <v>0</v>
      </c>
      <c r="D17" s="62">
        <v>1</v>
      </c>
      <c r="E17" s="62">
        <v>1</v>
      </c>
      <c r="F17" s="62">
        <v>1</v>
      </c>
      <c r="G17" s="62">
        <v>1</v>
      </c>
      <c r="H17" s="62">
        <v>1</v>
      </c>
      <c r="I17" s="62">
        <v>1</v>
      </c>
      <c r="J17" s="62">
        <v>1</v>
      </c>
      <c r="K17" s="270">
        <f>SUM(D17:J17)</f>
        <v>7</v>
      </c>
      <c r="L17" s="271">
        <f t="shared" si="1"/>
        <v>25</v>
      </c>
      <c r="N17" s="212">
        <v>28</v>
      </c>
    </row>
    <row r="18" spans="1:14" ht="15" customHeight="1" x14ac:dyDescent="0.25">
      <c r="A18" s="214">
        <f>ANASAYFA!A13</f>
        <v>10</v>
      </c>
      <c r="B18" s="214">
        <f>ANASAYFA!B13</f>
        <v>0</v>
      </c>
      <c r="C18" s="215">
        <f>ANASAYFA!C13</f>
        <v>0</v>
      </c>
      <c r="D18" s="62">
        <v>2</v>
      </c>
      <c r="E18" s="62">
        <v>2</v>
      </c>
      <c r="F18" s="62">
        <v>2</v>
      </c>
      <c r="G18" s="62">
        <v>2</v>
      </c>
      <c r="H18" s="62">
        <v>2</v>
      </c>
      <c r="I18" s="62">
        <v>2</v>
      </c>
      <c r="J18" s="62">
        <v>2</v>
      </c>
      <c r="K18" s="270">
        <f t="shared" si="0"/>
        <v>14</v>
      </c>
      <c r="L18" s="271">
        <f t="shared" si="1"/>
        <v>50</v>
      </c>
      <c r="N18" s="212">
        <v>28</v>
      </c>
    </row>
    <row r="19" spans="1:14" ht="15" customHeight="1" x14ac:dyDescent="0.25">
      <c r="A19" s="214">
        <f>ANASAYFA!A14</f>
        <v>11</v>
      </c>
      <c r="B19" s="214">
        <f>ANASAYFA!B14</f>
        <v>0</v>
      </c>
      <c r="C19" s="215">
        <f>ANASAYFA!C14</f>
        <v>0</v>
      </c>
      <c r="D19" s="62">
        <v>3</v>
      </c>
      <c r="E19" s="62">
        <v>3</v>
      </c>
      <c r="F19" s="62">
        <v>3</v>
      </c>
      <c r="G19" s="62">
        <v>3</v>
      </c>
      <c r="H19" s="62">
        <v>3</v>
      </c>
      <c r="I19" s="62">
        <v>3</v>
      </c>
      <c r="J19" s="62">
        <v>3</v>
      </c>
      <c r="K19" s="270">
        <f t="shared" si="0"/>
        <v>21</v>
      </c>
      <c r="L19" s="271">
        <f t="shared" si="1"/>
        <v>75</v>
      </c>
      <c r="N19" s="212">
        <v>28</v>
      </c>
    </row>
    <row r="20" spans="1:14" ht="15" customHeight="1" x14ac:dyDescent="0.25">
      <c r="A20" s="214">
        <f>ANASAYFA!A15</f>
        <v>12</v>
      </c>
      <c r="B20" s="214">
        <f>ANASAYFA!B15</f>
        <v>0</v>
      </c>
      <c r="C20" s="215">
        <f>ANASAYFA!C15</f>
        <v>0</v>
      </c>
      <c r="D20" s="62">
        <v>4</v>
      </c>
      <c r="E20" s="62">
        <v>4</v>
      </c>
      <c r="F20" s="62">
        <v>4</v>
      </c>
      <c r="G20" s="62">
        <v>4</v>
      </c>
      <c r="H20" s="62">
        <v>4</v>
      </c>
      <c r="I20" s="62">
        <v>4</v>
      </c>
      <c r="J20" s="62">
        <v>4</v>
      </c>
      <c r="K20" s="270">
        <f t="shared" si="0"/>
        <v>28</v>
      </c>
      <c r="L20" s="271">
        <f t="shared" si="1"/>
        <v>100</v>
      </c>
      <c r="N20" s="212">
        <v>28</v>
      </c>
    </row>
    <row r="21" spans="1:14" ht="15" customHeight="1" x14ac:dyDescent="0.25">
      <c r="A21" s="214">
        <f>ANASAYFA!A16</f>
        <v>13</v>
      </c>
      <c r="B21" s="214">
        <f>ANASAYFA!B16</f>
        <v>0</v>
      </c>
      <c r="C21" s="215">
        <f>ANASAYFA!C16</f>
        <v>0</v>
      </c>
      <c r="D21" s="62">
        <v>1</v>
      </c>
      <c r="E21" s="62">
        <v>1</v>
      </c>
      <c r="F21" s="62">
        <v>1</v>
      </c>
      <c r="G21" s="62">
        <v>1</v>
      </c>
      <c r="H21" s="62">
        <v>1</v>
      </c>
      <c r="I21" s="62">
        <v>1</v>
      </c>
      <c r="J21" s="62">
        <v>1</v>
      </c>
      <c r="K21" s="270">
        <f t="shared" si="0"/>
        <v>7</v>
      </c>
      <c r="L21" s="271">
        <f t="shared" si="1"/>
        <v>25</v>
      </c>
      <c r="N21" s="212">
        <v>28</v>
      </c>
    </row>
    <row r="22" spans="1:14" ht="15" customHeight="1" x14ac:dyDescent="0.25">
      <c r="A22" s="214">
        <f>ANASAYFA!A17</f>
        <v>14</v>
      </c>
      <c r="B22" s="214">
        <f>ANASAYFA!B17</f>
        <v>0</v>
      </c>
      <c r="C22" s="215">
        <f>ANASAYFA!C17</f>
        <v>0</v>
      </c>
      <c r="D22" s="62">
        <v>2</v>
      </c>
      <c r="E22" s="62">
        <v>2</v>
      </c>
      <c r="F22" s="62">
        <v>2</v>
      </c>
      <c r="G22" s="62">
        <v>2</v>
      </c>
      <c r="H22" s="62">
        <v>2</v>
      </c>
      <c r="I22" s="62">
        <v>2</v>
      </c>
      <c r="J22" s="62">
        <v>2</v>
      </c>
      <c r="K22" s="270">
        <f t="shared" si="0"/>
        <v>14</v>
      </c>
      <c r="L22" s="271">
        <f t="shared" si="1"/>
        <v>50</v>
      </c>
      <c r="N22" s="212">
        <v>28</v>
      </c>
    </row>
    <row r="23" spans="1:14" ht="15" customHeight="1" x14ac:dyDescent="0.25">
      <c r="A23" s="214">
        <f>ANASAYFA!A18</f>
        <v>15</v>
      </c>
      <c r="B23" s="214">
        <f>ANASAYFA!B18</f>
        <v>0</v>
      </c>
      <c r="C23" s="215">
        <f>ANASAYFA!C18</f>
        <v>0</v>
      </c>
      <c r="D23" s="62">
        <v>3</v>
      </c>
      <c r="E23" s="62">
        <v>3</v>
      </c>
      <c r="F23" s="62">
        <v>3</v>
      </c>
      <c r="G23" s="62">
        <v>3</v>
      </c>
      <c r="H23" s="62">
        <v>3</v>
      </c>
      <c r="I23" s="62">
        <v>3</v>
      </c>
      <c r="J23" s="62">
        <v>3</v>
      </c>
      <c r="K23" s="270">
        <f t="shared" si="0"/>
        <v>21</v>
      </c>
      <c r="L23" s="271">
        <f t="shared" si="1"/>
        <v>75</v>
      </c>
      <c r="N23" s="212">
        <v>28</v>
      </c>
    </row>
    <row r="24" spans="1:14" ht="15" customHeight="1" x14ac:dyDescent="0.25">
      <c r="A24" s="214">
        <f>ANASAYFA!A19</f>
        <v>16</v>
      </c>
      <c r="B24" s="214">
        <f>ANASAYFA!B19</f>
        <v>0</v>
      </c>
      <c r="C24" s="215">
        <f>ANASAYFA!C19</f>
        <v>0</v>
      </c>
      <c r="D24" s="62">
        <v>4</v>
      </c>
      <c r="E24" s="62">
        <v>4</v>
      </c>
      <c r="F24" s="62">
        <v>4</v>
      </c>
      <c r="G24" s="62">
        <v>4</v>
      </c>
      <c r="H24" s="62">
        <v>4</v>
      </c>
      <c r="I24" s="62">
        <v>4</v>
      </c>
      <c r="J24" s="62">
        <v>4</v>
      </c>
      <c r="K24" s="270">
        <f t="shared" si="0"/>
        <v>28</v>
      </c>
      <c r="L24" s="271">
        <f t="shared" si="1"/>
        <v>100</v>
      </c>
      <c r="N24" s="212">
        <v>28</v>
      </c>
    </row>
    <row r="25" spans="1:14" ht="15" customHeight="1" x14ac:dyDescent="0.25">
      <c r="A25" s="214">
        <f>ANASAYFA!A20</f>
        <v>17</v>
      </c>
      <c r="B25" s="214">
        <f>ANASAYFA!B20</f>
        <v>0</v>
      </c>
      <c r="C25" s="215">
        <f>ANASAYFA!C20</f>
        <v>0</v>
      </c>
      <c r="D25" s="62">
        <v>1</v>
      </c>
      <c r="E25" s="62">
        <v>1</v>
      </c>
      <c r="F25" s="62">
        <v>1</v>
      </c>
      <c r="G25" s="62">
        <v>1</v>
      </c>
      <c r="H25" s="62">
        <v>1</v>
      </c>
      <c r="I25" s="62">
        <v>1</v>
      </c>
      <c r="J25" s="62">
        <v>1</v>
      </c>
      <c r="K25" s="270">
        <f t="shared" si="0"/>
        <v>7</v>
      </c>
      <c r="L25" s="271">
        <f t="shared" si="1"/>
        <v>25</v>
      </c>
      <c r="N25" s="212">
        <v>28</v>
      </c>
    </row>
    <row r="26" spans="1:14" ht="15" customHeight="1" x14ac:dyDescent="0.25">
      <c r="A26" s="214">
        <f>ANASAYFA!A21</f>
        <v>18</v>
      </c>
      <c r="B26" s="214">
        <f>ANASAYFA!B21</f>
        <v>0</v>
      </c>
      <c r="C26" s="215">
        <f>ANASAYFA!C21</f>
        <v>0</v>
      </c>
      <c r="D26" s="62">
        <v>2</v>
      </c>
      <c r="E26" s="62">
        <v>2</v>
      </c>
      <c r="F26" s="62">
        <v>2</v>
      </c>
      <c r="G26" s="62">
        <v>2</v>
      </c>
      <c r="H26" s="62">
        <v>2</v>
      </c>
      <c r="I26" s="62">
        <v>2</v>
      </c>
      <c r="J26" s="62">
        <v>2</v>
      </c>
      <c r="K26" s="270">
        <f t="shared" si="0"/>
        <v>14</v>
      </c>
      <c r="L26" s="271">
        <f t="shared" si="1"/>
        <v>50</v>
      </c>
      <c r="N26" s="212">
        <v>28</v>
      </c>
    </row>
    <row r="27" spans="1:14" ht="15" customHeight="1" x14ac:dyDescent="0.25">
      <c r="A27" s="214">
        <f>ANASAYFA!A22</f>
        <v>19</v>
      </c>
      <c r="B27" s="214">
        <f>ANASAYFA!B22</f>
        <v>0</v>
      </c>
      <c r="C27" s="215">
        <f>ANASAYFA!C22</f>
        <v>0</v>
      </c>
      <c r="D27" s="62">
        <v>3</v>
      </c>
      <c r="E27" s="62">
        <v>3</v>
      </c>
      <c r="F27" s="62">
        <v>3</v>
      </c>
      <c r="G27" s="62">
        <v>3</v>
      </c>
      <c r="H27" s="62">
        <v>3</v>
      </c>
      <c r="I27" s="62">
        <v>3</v>
      </c>
      <c r="J27" s="62">
        <v>3</v>
      </c>
      <c r="K27" s="270">
        <f t="shared" si="0"/>
        <v>21</v>
      </c>
      <c r="L27" s="271">
        <f t="shared" si="1"/>
        <v>75</v>
      </c>
      <c r="N27" s="212">
        <v>28</v>
      </c>
    </row>
    <row r="28" spans="1:14" ht="15" customHeight="1" x14ac:dyDescent="0.25">
      <c r="A28" s="214">
        <f>ANASAYFA!A23</f>
        <v>20</v>
      </c>
      <c r="B28" s="214">
        <f>ANASAYFA!B23</f>
        <v>0</v>
      </c>
      <c r="C28" s="215">
        <f>ANASAYFA!C23</f>
        <v>0</v>
      </c>
      <c r="D28" s="62">
        <v>4</v>
      </c>
      <c r="E28" s="62">
        <v>4</v>
      </c>
      <c r="F28" s="62">
        <v>4</v>
      </c>
      <c r="G28" s="62">
        <v>4</v>
      </c>
      <c r="H28" s="62">
        <v>4</v>
      </c>
      <c r="I28" s="62">
        <v>4</v>
      </c>
      <c r="J28" s="62">
        <v>4</v>
      </c>
      <c r="K28" s="270">
        <f t="shared" si="0"/>
        <v>28</v>
      </c>
      <c r="L28" s="271">
        <f t="shared" si="1"/>
        <v>100</v>
      </c>
      <c r="N28" s="212">
        <v>28</v>
      </c>
    </row>
    <row r="29" spans="1:14" ht="15" customHeight="1" x14ac:dyDescent="0.25">
      <c r="A29" s="214">
        <f>ANASAYFA!A24</f>
        <v>21</v>
      </c>
      <c r="B29" s="214">
        <f>ANASAYFA!B24</f>
        <v>0</v>
      </c>
      <c r="C29" s="215">
        <f>ANASAYFA!C24</f>
        <v>0</v>
      </c>
      <c r="D29" s="62">
        <v>1</v>
      </c>
      <c r="E29" s="62">
        <v>1</v>
      </c>
      <c r="F29" s="62">
        <v>1</v>
      </c>
      <c r="G29" s="62">
        <v>1</v>
      </c>
      <c r="H29" s="62">
        <v>1</v>
      </c>
      <c r="I29" s="62">
        <v>1</v>
      </c>
      <c r="J29" s="62">
        <v>1</v>
      </c>
      <c r="K29" s="270">
        <f t="shared" si="0"/>
        <v>7</v>
      </c>
      <c r="L29" s="271">
        <f t="shared" si="1"/>
        <v>25</v>
      </c>
      <c r="N29" s="212">
        <v>28</v>
      </c>
    </row>
    <row r="30" spans="1:14" ht="15" customHeight="1" x14ac:dyDescent="0.25">
      <c r="A30" s="214">
        <f>ANASAYFA!A25</f>
        <v>22</v>
      </c>
      <c r="B30" s="214">
        <f>ANASAYFA!B25</f>
        <v>0</v>
      </c>
      <c r="C30" s="215">
        <f>ANASAYFA!C25</f>
        <v>0</v>
      </c>
      <c r="D30" s="62">
        <v>2</v>
      </c>
      <c r="E30" s="62">
        <v>2</v>
      </c>
      <c r="F30" s="62">
        <v>2</v>
      </c>
      <c r="G30" s="62">
        <v>2</v>
      </c>
      <c r="H30" s="62">
        <v>2</v>
      </c>
      <c r="I30" s="62">
        <v>2</v>
      </c>
      <c r="J30" s="62">
        <v>2</v>
      </c>
      <c r="K30" s="270">
        <f t="shared" si="0"/>
        <v>14</v>
      </c>
      <c r="L30" s="271">
        <f t="shared" si="1"/>
        <v>50</v>
      </c>
      <c r="N30" s="212">
        <v>28</v>
      </c>
    </row>
    <row r="31" spans="1:14" ht="15" customHeight="1" x14ac:dyDescent="0.25">
      <c r="A31" s="214">
        <f>ANASAYFA!A26</f>
        <v>23</v>
      </c>
      <c r="B31" s="214">
        <f>ANASAYFA!B26</f>
        <v>0</v>
      </c>
      <c r="C31" s="215">
        <f>ANASAYFA!C26</f>
        <v>0</v>
      </c>
      <c r="D31" s="62">
        <v>3</v>
      </c>
      <c r="E31" s="62">
        <v>3</v>
      </c>
      <c r="F31" s="62">
        <v>3</v>
      </c>
      <c r="G31" s="62">
        <v>3</v>
      </c>
      <c r="H31" s="62">
        <v>3</v>
      </c>
      <c r="I31" s="62">
        <v>3</v>
      </c>
      <c r="J31" s="62">
        <v>3</v>
      </c>
      <c r="K31" s="270">
        <f t="shared" si="0"/>
        <v>21</v>
      </c>
      <c r="L31" s="271">
        <f t="shared" si="1"/>
        <v>75</v>
      </c>
      <c r="N31" s="212">
        <v>28</v>
      </c>
    </row>
    <row r="32" spans="1:14" ht="15" customHeight="1" x14ac:dyDescent="0.25">
      <c r="A32" s="109"/>
      <c r="B32" s="109"/>
      <c r="C32" s="114"/>
      <c r="D32" s="116"/>
      <c r="E32" s="116"/>
      <c r="F32" s="116"/>
      <c r="G32" s="116"/>
      <c r="H32" s="116"/>
      <c r="I32" s="116"/>
      <c r="J32" s="116"/>
      <c r="K32" s="140"/>
      <c r="L32" s="116"/>
    </row>
    <row r="33" spans="4:12" ht="15" customHeight="1" x14ac:dyDescent="0.25">
      <c r="D33" s="71"/>
      <c r="E33" s="71"/>
      <c r="F33" s="71"/>
      <c r="G33" s="71"/>
      <c r="H33" s="71"/>
      <c r="I33" s="71"/>
      <c r="J33" s="71"/>
      <c r="K33" s="138"/>
      <c r="L33" s="71"/>
    </row>
    <row r="34" spans="4:12" ht="15" customHeight="1" x14ac:dyDescent="0.25">
      <c r="D34" s="71"/>
      <c r="E34" s="71"/>
      <c r="F34" s="71"/>
      <c r="G34" s="71"/>
      <c r="H34" s="71"/>
      <c r="I34" s="71"/>
      <c r="J34" s="71"/>
      <c r="K34" s="397">
        <f>ANASAYFA!J25</f>
        <v>0</v>
      </c>
      <c r="L34" s="397"/>
    </row>
    <row r="35" spans="4:12" ht="15" customHeight="1" x14ac:dyDescent="0.25">
      <c r="D35" s="71"/>
      <c r="E35" s="71"/>
      <c r="F35" s="71"/>
      <c r="G35" s="71"/>
      <c r="H35" s="71"/>
      <c r="I35" s="71"/>
      <c r="J35" s="71"/>
      <c r="K35" s="397">
        <f>ANASAYFA!J26</f>
        <v>0</v>
      </c>
      <c r="L35" s="397"/>
    </row>
  </sheetData>
  <protectedRanges>
    <protectedRange sqref="A9:C32" name="Aralık1_1_1"/>
  </protectedRanges>
  <mergeCells count="15">
    <mergeCell ref="K34:L34"/>
    <mergeCell ref="K35:L35"/>
    <mergeCell ref="E3:E8"/>
    <mergeCell ref="F3:F8"/>
    <mergeCell ref="A1:L1"/>
    <mergeCell ref="A2:L2"/>
    <mergeCell ref="B3:B8"/>
    <mergeCell ref="C3:C8"/>
    <mergeCell ref="D3:D8"/>
    <mergeCell ref="G3:G8"/>
    <mergeCell ref="H3:H8"/>
    <mergeCell ref="I3:I8"/>
    <mergeCell ref="J3:J8"/>
    <mergeCell ref="K3:K8"/>
    <mergeCell ref="L3:L8"/>
  </mergeCells>
  <dataValidations xWindow="888" yWindow="354" count="1">
    <dataValidation allowBlank="1" showInputMessage="1" showErrorMessage="1" promptTitle="DİKKAT!" prompt="SEÇTİĞİNİZ HÜCREYE VERİ GİRİŞİ YAPMAYINIZ. AKSİ TAKTİRDE PROGRAM ÇALIŞMAZ." sqref="A1:C31 K1:L35 D1:J3" xr:uid="{00000000-0002-0000-2300-000000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7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F0"/>
    <pageSetUpPr fitToPage="1"/>
  </sheetPr>
  <dimension ref="A1:L35"/>
  <sheetViews>
    <sheetView zoomScale="60" zoomScaleNormal="6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J1"/>
    </sheetView>
  </sheetViews>
  <sheetFormatPr defaultColWidth="9.140625" defaultRowHeight="15.75" x14ac:dyDescent="0.25"/>
  <cols>
    <col min="1" max="2" width="5.7109375" style="17" customWidth="1"/>
    <col min="3" max="3" width="28.28515625" style="17" customWidth="1"/>
    <col min="4" max="8" width="7.7109375" style="1" customWidth="1"/>
    <col min="9" max="9" width="11.42578125" style="3" customWidth="1"/>
    <col min="10" max="10" width="13.7109375" style="3" customWidth="1"/>
    <col min="11" max="11" width="5.7109375" style="1" customWidth="1"/>
    <col min="12" max="14" width="7.7109375" style="1" customWidth="1"/>
    <col min="15" max="16384" width="9.140625" style="1"/>
  </cols>
  <sheetData>
    <row r="1" spans="1:12" ht="20.100000000000001" customHeight="1" x14ac:dyDescent="0.25">
      <c r="A1" s="448" t="str">
        <f>ANASAYFA!A1</f>
        <v>2023-2024 EĞİTİM ÖĞRETİM YILI 4.SINIF TÜM KAZANIMLAR</v>
      </c>
      <c r="B1" s="449"/>
      <c r="C1" s="449"/>
      <c r="D1" s="449"/>
      <c r="E1" s="449"/>
      <c r="F1" s="449"/>
      <c r="G1" s="449"/>
      <c r="H1" s="449"/>
      <c r="I1" s="449"/>
      <c r="J1" s="450"/>
    </row>
    <row r="2" spans="1:12" ht="20.100000000000001" customHeight="1" x14ac:dyDescent="0.25">
      <c r="A2" s="448" t="s">
        <v>562</v>
      </c>
      <c r="B2" s="449"/>
      <c r="C2" s="449"/>
      <c r="D2" s="449"/>
      <c r="E2" s="449"/>
      <c r="F2" s="449"/>
      <c r="G2" s="449"/>
      <c r="H2" s="449"/>
      <c r="I2" s="449"/>
      <c r="J2" s="450"/>
    </row>
    <row r="3" spans="1:12" ht="40.15" customHeight="1" x14ac:dyDescent="0.25">
      <c r="A3" s="13"/>
      <c r="B3" s="423"/>
      <c r="C3" s="425"/>
      <c r="D3" s="550" t="s">
        <v>425</v>
      </c>
      <c r="E3" s="550" t="s">
        <v>426</v>
      </c>
      <c r="F3" s="550" t="s">
        <v>427</v>
      </c>
      <c r="G3" s="550" t="s">
        <v>428</v>
      </c>
      <c r="H3" s="550" t="s">
        <v>429</v>
      </c>
      <c r="I3" s="359" t="s">
        <v>551</v>
      </c>
      <c r="J3" s="359" t="s">
        <v>553</v>
      </c>
    </row>
    <row r="4" spans="1:12" ht="40.15" customHeight="1" x14ac:dyDescent="0.25">
      <c r="A4" s="14"/>
      <c r="B4" s="424"/>
      <c r="C4" s="426"/>
      <c r="D4" s="550"/>
      <c r="E4" s="550"/>
      <c r="F4" s="550"/>
      <c r="G4" s="550"/>
      <c r="H4" s="550"/>
      <c r="I4" s="359"/>
      <c r="J4" s="359"/>
    </row>
    <row r="5" spans="1:12" ht="40.15" customHeight="1" x14ac:dyDescent="0.25">
      <c r="A5" s="14"/>
      <c r="B5" s="424"/>
      <c r="C5" s="426"/>
      <c r="D5" s="550"/>
      <c r="E5" s="550"/>
      <c r="F5" s="550"/>
      <c r="G5" s="550"/>
      <c r="H5" s="550"/>
      <c r="I5" s="359"/>
      <c r="J5" s="359"/>
    </row>
    <row r="6" spans="1:12" ht="40.15" customHeight="1" x14ac:dyDescent="0.25">
      <c r="A6" s="14"/>
      <c r="B6" s="424"/>
      <c r="C6" s="426"/>
      <c r="D6" s="550"/>
      <c r="E6" s="550"/>
      <c r="F6" s="550"/>
      <c r="G6" s="550"/>
      <c r="H6" s="550"/>
      <c r="I6" s="359"/>
      <c r="J6" s="359"/>
    </row>
    <row r="7" spans="1:12" ht="40.15" customHeight="1" x14ac:dyDescent="0.25">
      <c r="A7" s="14"/>
      <c r="B7" s="424"/>
      <c r="C7" s="426"/>
      <c r="D7" s="550"/>
      <c r="E7" s="550"/>
      <c r="F7" s="550"/>
      <c r="G7" s="550"/>
      <c r="H7" s="550"/>
      <c r="I7" s="359"/>
      <c r="J7" s="359"/>
    </row>
    <row r="8" spans="1:12" ht="40.15" customHeight="1" x14ac:dyDescent="0.25">
      <c r="A8" s="15"/>
      <c r="B8" s="424"/>
      <c r="C8" s="426"/>
      <c r="D8" s="550"/>
      <c r="E8" s="550"/>
      <c r="F8" s="550"/>
      <c r="G8" s="550"/>
      <c r="H8" s="550"/>
      <c r="I8" s="359"/>
      <c r="J8" s="359"/>
    </row>
    <row r="9" spans="1:12" ht="15" customHeight="1" x14ac:dyDescent="0.25">
      <c r="A9" s="214">
        <f>ANASAYFA!A4</f>
        <v>1</v>
      </c>
      <c r="B9" s="214">
        <f>ANASAYFA!B4</f>
        <v>0</v>
      </c>
      <c r="C9" s="215">
        <f>ANASAYFA!C4</f>
        <v>0</v>
      </c>
      <c r="D9" s="62">
        <v>3</v>
      </c>
      <c r="E9" s="62">
        <v>3</v>
      </c>
      <c r="F9" s="62">
        <v>3</v>
      </c>
      <c r="G9" s="62">
        <v>3</v>
      </c>
      <c r="H9" s="62">
        <v>3</v>
      </c>
      <c r="I9" s="272">
        <f t="shared" ref="I9:I31" si="0">SUM(D9:H9)</f>
        <v>15</v>
      </c>
      <c r="J9" s="271">
        <f>ROUND((100*I9)/(L9),0)</f>
        <v>75</v>
      </c>
      <c r="L9" s="212">
        <v>20</v>
      </c>
    </row>
    <row r="10" spans="1:12" ht="15" customHeight="1" x14ac:dyDescent="0.25">
      <c r="A10" s="214">
        <f>ANASAYFA!A5</f>
        <v>2</v>
      </c>
      <c r="B10" s="214">
        <f>ANASAYFA!B5</f>
        <v>0</v>
      </c>
      <c r="C10" s="215">
        <f>ANASAYFA!C5</f>
        <v>0</v>
      </c>
      <c r="D10" s="62">
        <v>4</v>
      </c>
      <c r="E10" s="62">
        <v>4</v>
      </c>
      <c r="F10" s="62">
        <v>4</v>
      </c>
      <c r="G10" s="62">
        <v>4</v>
      </c>
      <c r="H10" s="62">
        <v>4</v>
      </c>
      <c r="I10" s="272">
        <f t="shared" si="0"/>
        <v>20</v>
      </c>
      <c r="J10" s="271">
        <f t="shared" ref="J10:J31" si="1">ROUND((100*I10)/(L10),0)</f>
        <v>100</v>
      </c>
      <c r="L10" s="212">
        <v>20</v>
      </c>
    </row>
    <row r="11" spans="1:12" ht="15" customHeight="1" x14ac:dyDescent="0.25">
      <c r="A11" s="214">
        <f>ANASAYFA!A6</f>
        <v>3</v>
      </c>
      <c r="B11" s="214">
        <f>ANASAYFA!B6</f>
        <v>0</v>
      </c>
      <c r="C11" s="215">
        <f>ANASAYFA!C6</f>
        <v>0</v>
      </c>
      <c r="D11" s="62">
        <v>1</v>
      </c>
      <c r="E11" s="62">
        <v>1</v>
      </c>
      <c r="F11" s="62">
        <v>1</v>
      </c>
      <c r="G11" s="62">
        <v>1</v>
      </c>
      <c r="H11" s="62">
        <v>1</v>
      </c>
      <c r="I11" s="272">
        <f t="shared" si="0"/>
        <v>5</v>
      </c>
      <c r="J11" s="271">
        <f t="shared" si="1"/>
        <v>25</v>
      </c>
      <c r="L11" s="212">
        <v>20</v>
      </c>
    </row>
    <row r="12" spans="1:12" ht="15" customHeight="1" x14ac:dyDescent="0.25">
      <c r="A12" s="214">
        <f>ANASAYFA!A7</f>
        <v>4</v>
      </c>
      <c r="B12" s="214">
        <f>ANASAYFA!B7</f>
        <v>0</v>
      </c>
      <c r="C12" s="215">
        <f>ANASAYFA!C7</f>
        <v>0</v>
      </c>
      <c r="D12" s="62">
        <v>2</v>
      </c>
      <c r="E12" s="62">
        <v>2</v>
      </c>
      <c r="F12" s="62">
        <v>2</v>
      </c>
      <c r="G12" s="62">
        <v>2</v>
      </c>
      <c r="H12" s="62">
        <v>2</v>
      </c>
      <c r="I12" s="272">
        <f t="shared" si="0"/>
        <v>10</v>
      </c>
      <c r="J12" s="271">
        <f t="shared" si="1"/>
        <v>50</v>
      </c>
      <c r="L12" s="212">
        <v>20</v>
      </c>
    </row>
    <row r="13" spans="1:12" ht="15" customHeight="1" x14ac:dyDescent="0.25">
      <c r="A13" s="214">
        <f>ANASAYFA!A8</f>
        <v>5</v>
      </c>
      <c r="B13" s="214">
        <f>ANASAYFA!B8</f>
        <v>0</v>
      </c>
      <c r="C13" s="215">
        <f>ANASAYFA!C8</f>
        <v>0</v>
      </c>
      <c r="D13" s="62">
        <v>3</v>
      </c>
      <c r="E13" s="62">
        <v>3</v>
      </c>
      <c r="F13" s="62">
        <v>3</v>
      </c>
      <c r="G13" s="62">
        <v>3</v>
      </c>
      <c r="H13" s="62">
        <v>3</v>
      </c>
      <c r="I13" s="272">
        <f t="shared" si="0"/>
        <v>15</v>
      </c>
      <c r="J13" s="271">
        <f t="shared" si="1"/>
        <v>75</v>
      </c>
      <c r="L13" s="212">
        <v>20</v>
      </c>
    </row>
    <row r="14" spans="1:12" ht="15" customHeight="1" x14ac:dyDescent="0.25">
      <c r="A14" s="214">
        <f>ANASAYFA!A9</f>
        <v>6</v>
      </c>
      <c r="B14" s="214">
        <f>ANASAYFA!B9</f>
        <v>0</v>
      </c>
      <c r="C14" s="215">
        <f>ANASAYFA!C9</f>
        <v>0</v>
      </c>
      <c r="D14" s="62">
        <v>4</v>
      </c>
      <c r="E14" s="62">
        <v>4</v>
      </c>
      <c r="F14" s="62">
        <v>4</v>
      </c>
      <c r="G14" s="62">
        <v>4</v>
      </c>
      <c r="H14" s="62">
        <v>4</v>
      </c>
      <c r="I14" s="272">
        <f t="shared" si="0"/>
        <v>20</v>
      </c>
      <c r="J14" s="271">
        <f t="shared" si="1"/>
        <v>100</v>
      </c>
      <c r="L14" s="212">
        <v>20</v>
      </c>
    </row>
    <row r="15" spans="1:12" ht="15" customHeight="1" x14ac:dyDescent="0.25">
      <c r="A15" s="214">
        <f>ANASAYFA!A10</f>
        <v>7</v>
      </c>
      <c r="B15" s="214">
        <f>ANASAYFA!B10</f>
        <v>0</v>
      </c>
      <c r="C15" s="229">
        <f>ANASAYFA!C10</f>
        <v>0</v>
      </c>
      <c r="D15" s="62">
        <v>1</v>
      </c>
      <c r="E15" s="62">
        <v>1</v>
      </c>
      <c r="F15" s="62">
        <v>1</v>
      </c>
      <c r="G15" s="62">
        <v>1</v>
      </c>
      <c r="H15" s="62">
        <v>1</v>
      </c>
      <c r="I15" s="272">
        <f t="shared" si="0"/>
        <v>5</v>
      </c>
      <c r="J15" s="271">
        <f t="shared" si="1"/>
        <v>25</v>
      </c>
      <c r="L15" s="212">
        <v>20</v>
      </c>
    </row>
    <row r="16" spans="1:12" ht="15" customHeight="1" x14ac:dyDescent="0.25">
      <c r="A16" s="214">
        <f>ANASAYFA!A11</f>
        <v>8</v>
      </c>
      <c r="B16" s="214">
        <f>ANASAYFA!B11</f>
        <v>0</v>
      </c>
      <c r="C16" s="215">
        <f>ANASAYFA!C11</f>
        <v>0</v>
      </c>
      <c r="D16" s="62">
        <v>2</v>
      </c>
      <c r="E16" s="62">
        <v>2</v>
      </c>
      <c r="F16" s="62">
        <v>2</v>
      </c>
      <c r="G16" s="62">
        <v>2</v>
      </c>
      <c r="H16" s="62">
        <v>2</v>
      </c>
      <c r="I16" s="272">
        <f t="shared" si="0"/>
        <v>10</v>
      </c>
      <c r="J16" s="271">
        <f t="shared" si="1"/>
        <v>50</v>
      </c>
      <c r="L16" s="212">
        <v>20</v>
      </c>
    </row>
    <row r="17" spans="1:12" ht="15" customHeight="1" x14ac:dyDescent="0.25">
      <c r="A17" s="214">
        <f>ANASAYFA!A12</f>
        <v>9</v>
      </c>
      <c r="B17" s="214">
        <f>ANASAYFA!B12</f>
        <v>0</v>
      </c>
      <c r="C17" s="215">
        <f>ANASAYFA!C12</f>
        <v>0</v>
      </c>
      <c r="D17" s="62">
        <v>3</v>
      </c>
      <c r="E17" s="62">
        <v>3</v>
      </c>
      <c r="F17" s="62">
        <v>3</v>
      </c>
      <c r="G17" s="62">
        <v>3</v>
      </c>
      <c r="H17" s="62">
        <v>3</v>
      </c>
      <c r="I17" s="272">
        <f t="shared" si="0"/>
        <v>15</v>
      </c>
      <c r="J17" s="271">
        <f t="shared" si="1"/>
        <v>75</v>
      </c>
      <c r="L17" s="212">
        <v>20</v>
      </c>
    </row>
    <row r="18" spans="1:12" ht="15" customHeight="1" x14ac:dyDescent="0.25">
      <c r="A18" s="214">
        <f>ANASAYFA!A13</f>
        <v>10</v>
      </c>
      <c r="B18" s="214">
        <f>ANASAYFA!B13</f>
        <v>0</v>
      </c>
      <c r="C18" s="215">
        <f>ANASAYFA!C13</f>
        <v>0</v>
      </c>
      <c r="D18" s="62">
        <v>4</v>
      </c>
      <c r="E18" s="62">
        <v>4</v>
      </c>
      <c r="F18" s="62">
        <v>4</v>
      </c>
      <c r="G18" s="62">
        <v>4</v>
      </c>
      <c r="H18" s="62">
        <v>4</v>
      </c>
      <c r="I18" s="272">
        <f t="shared" si="0"/>
        <v>20</v>
      </c>
      <c r="J18" s="271">
        <f t="shared" si="1"/>
        <v>100</v>
      </c>
      <c r="L18" s="212">
        <v>20</v>
      </c>
    </row>
    <row r="19" spans="1:12" ht="15" customHeight="1" x14ac:dyDescent="0.25">
      <c r="A19" s="214">
        <f>ANASAYFA!A14</f>
        <v>11</v>
      </c>
      <c r="B19" s="214">
        <f>ANASAYFA!B14</f>
        <v>0</v>
      </c>
      <c r="C19" s="215">
        <f>ANASAYFA!C14</f>
        <v>0</v>
      </c>
      <c r="D19" s="62">
        <v>1</v>
      </c>
      <c r="E19" s="62">
        <v>1</v>
      </c>
      <c r="F19" s="62">
        <v>1</v>
      </c>
      <c r="G19" s="62">
        <v>1</v>
      </c>
      <c r="H19" s="62">
        <v>1</v>
      </c>
      <c r="I19" s="272">
        <f t="shared" si="0"/>
        <v>5</v>
      </c>
      <c r="J19" s="271">
        <f t="shared" si="1"/>
        <v>25</v>
      </c>
      <c r="L19" s="212">
        <v>20</v>
      </c>
    </row>
    <row r="20" spans="1:12" ht="15" customHeight="1" x14ac:dyDescent="0.25">
      <c r="A20" s="214">
        <f>ANASAYFA!A15</f>
        <v>12</v>
      </c>
      <c r="B20" s="214">
        <f>ANASAYFA!B15</f>
        <v>0</v>
      </c>
      <c r="C20" s="215">
        <f>ANASAYFA!C15</f>
        <v>0</v>
      </c>
      <c r="D20" s="62">
        <v>2</v>
      </c>
      <c r="E20" s="62">
        <v>2</v>
      </c>
      <c r="F20" s="62">
        <v>2</v>
      </c>
      <c r="G20" s="62">
        <v>2</v>
      </c>
      <c r="H20" s="62">
        <v>2</v>
      </c>
      <c r="I20" s="272">
        <f t="shared" si="0"/>
        <v>10</v>
      </c>
      <c r="J20" s="271">
        <f t="shared" si="1"/>
        <v>50</v>
      </c>
      <c r="L20" s="212">
        <v>20</v>
      </c>
    </row>
    <row r="21" spans="1:12" ht="15" customHeight="1" x14ac:dyDescent="0.25">
      <c r="A21" s="214">
        <f>ANASAYFA!A16</f>
        <v>13</v>
      </c>
      <c r="B21" s="214">
        <f>ANASAYFA!B16</f>
        <v>0</v>
      </c>
      <c r="C21" s="215">
        <f>ANASAYFA!C16</f>
        <v>0</v>
      </c>
      <c r="D21" s="62">
        <v>3</v>
      </c>
      <c r="E21" s="62">
        <v>3</v>
      </c>
      <c r="F21" s="62">
        <v>3</v>
      </c>
      <c r="G21" s="62">
        <v>3</v>
      </c>
      <c r="H21" s="62">
        <v>3</v>
      </c>
      <c r="I21" s="272">
        <f t="shared" si="0"/>
        <v>15</v>
      </c>
      <c r="J21" s="271">
        <f t="shared" si="1"/>
        <v>75</v>
      </c>
      <c r="L21" s="212">
        <v>20</v>
      </c>
    </row>
    <row r="22" spans="1:12" ht="15" customHeight="1" x14ac:dyDescent="0.25">
      <c r="A22" s="214">
        <f>ANASAYFA!A17</f>
        <v>14</v>
      </c>
      <c r="B22" s="214">
        <f>ANASAYFA!B17</f>
        <v>0</v>
      </c>
      <c r="C22" s="215">
        <f>ANASAYFA!C17</f>
        <v>0</v>
      </c>
      <c r="D22" s="62">
        <v>4</v>
      </c>
      <c r="E22" s="62">
        <v>4</v>
      </c>
      <c r="F22" s="62">
        <v>4</v>
      </c>
      <c r="G22" s="62">
        <v>4</v>
      </c>
      <c r="H22" s="62">
        <v>4</v>
      </c>
      <c r="I22" s="272">
        <f t="shared" si="0"/>
        <v>20</v>
      </c>
      <c r="J22" s="271">
        <f t="shared" si="1"/>
        <v>100</v>
      </c>
      <c r="L22" s="212">
        <v>20</v>
      </c>
    </row>
    <row r="23" spans="1:12" ht="15" customHeight="1" x14ac:dyDescent="0.25">
      <c r="A23" s="214">
        <f>ANASAYFA!A18</f>
        <v>15</v>
      </c>
      <c r="B23" s="214">
        <f>ANASAYFA!B18</f>
        <v>0</v>
      </c>
      <c r="C23" s="215">
        <f>ANASAYFA!C18</f>
        <v>0</v>
      </c>
      <c r="D23" s="62">
        <v>1</v>
      </c>
      <c r="E23" s="62">
        <v>1</v>
      </c>
      <c r="F23" s="62">
        <v>1</v>
      </c>
      <c r="G23" s="62">
        <v>1</v>
      </c>
      <c r="H23" s="62">
        <v>1</v>
      </c>
      <c r="I23" s="272">
        <f t="shared" si="0"/>
        <v>5</v>
      </c>
      <c r="J23" s="271">
        <f t="shared" si="1"/>
        <v>25</v>
      </c>
      <c r="L23" s="212">
        <v>20</v>
      </c>
    </row>
    <row r="24" spans="1:12" ht="15" customHeight="1" x14ac:dyDescent="0.25">
      <c r="A24" s="214">
        <f>ANASAYFA!A19</f>
        <v>16</v>
      </c>
      <c r="B24" s="214">
        <f>ANASAYFA!B19</f>
        <v>0</v>
      </c>
      <c r="C24" s="215">
        <f>ANASAYFA!C19</f>
        <v>0</v>
      </c>
      <c r="D24" s="62">
        <v>2</v>
      </c>
      <c r="E24" s="62">
        <v>2</v>
      </c>
      <c r="F24" s="62">
        <v>2</v>
      </c>
      <c r="G24" s="62">
        <v>2</v>
      </c>
      <c r="H24" s="62">
        <v>2</v>
      </c>
      <c r="I24" s="272">
        <f t="shared" si="0"/>
        <v>10</v>
      </c>
      <c r="J24" s="271">
        <f t="shared" si="1"/>
        <v>50</v>
      </c>
      <c r="L24" s="212">
        <v>20</v>
      </c>
    </row>
    <row r="25" spans="1:12" ht="15" customHeight="1" x14ac:dyDescent="0.25">
      <c r="A25" s="214">
        <f>ANASAYFA!A20</f>
        <v>17</v>
      </c>
      <c r="B25" s="214">
        <f>ANASAYFA!B20</f>
        <v>0</v>
      </c>
      <c r="C25" s="215">
        <f>ANASAYFA!C20</f>
        <v>0</v>
      </c>
      <c r="D25" s="62">
        <v>3</v>
      </c>
      <c r="E25" s="62">
        <v>3</v>
      </c>
      <c r="F25" s="62">
        <v>3</v>
      </c>
      <c r="G25" s="62">
        <v>3</v>
      </c>
      <c r="H25" s="62">
        <v>3</v>
      </c>
      <c r="I25" s="272">
        <f t="shared" si="0"/>
        <v>15</v>
      </c>
      <c r="J25" s="271">
        <f t="shared" si="1"/>
        <v>75</v>
      </c>
      <c r="L25" s="212">
        <v>20</v>
      </c>
    </row>
    <row r="26" spans="1:12" ht="15" customHeight="1" x14ac:dyDescent="0.25">
      <c r="A26" s="214">
        <f>ANASAYFA!A21</f>
        <v>18</v>
      </c>
      <c r="B26" s="214">
        <f>ANASAYFA!B21</f>
        <v>0</v>
      </c>
      <c r="C26" s="215">
        <f>ANASAYFA!C21</f>
        <v>0</v>
      </c>
      <c r="D26" s="62">
        <v>4</v>
      </c>
      <c r="E26" s="62">
        <v>4</v>
      </c>
      <c r="F26" s="62">
        <v>4</v>
      </c>
      <c r="G26" s="62">
        <v>4</v>
      </c>
      <c r="H26" s="62">
        <v>4</v>
      </c>
      <c r="I26" s="272">
        <f t="shared" si="0"/>
        <v>20</v>
      </c>
      <c r="J26" s="271">
        <f t="shared" si="1"/>
        <v>100</v>
      </c>
      <c r="L26" s="212">
        <v>20</v>
      </c>
    </row>
    <row r="27" spans="1:12" ht="15" customHeight="1" x14ac:dyDescent="0.25">
      <c r="A27" s="214">
        <f>ANASAYFA!A22</f>
        <v>19</v>
      </c>
      <c r="B27" s="214">
        <f>ANASAYFA!B22</f>
        <v>0</v>
      </c>
      <c r="C27" s="215">
        <f>ANASAYFA!C22</f>
        <v>0</v>
      </c>
      <c r="D27" s="62">
        <v>1</v>
      </c>
      <c r="E27" s="62">
        <v>1</v>
      </c>
      <c r="F27" s="62">
        <v>1</v>
      </c>
      <c r="G27" s="62">
        <v>1</v>
      </c>
      <c r="H27" s="62">
        <v>1</v>
      </c>
      <c r="I27" s="272">
        <f t="shared" si="0"/>
        <v>5</v>
      </c>
      <c r="J27" s="271">
        <f t="shared" si="1"/>
        <v>25</v>
      </c>
      <c r="L27" s="212">
        <v>20</v>
      </c>
    </row>
    <row r="28" spans="1:12" ht="15" customHeight="1" x14ac:dyDescent="0.25">
      <c r="A28" s="214">
        <f>ANASAYFA!A23</f>
        <v>20</v>
      </c>
      <c r="B28" s="214">
        <f>ANASAYFA!B23</f>
        <v>0</v>
      </c>
      <c r="C28" s="215">
        <f>ANASAYFA!C23</f>
        <v>0</v>
      </c>
      <c r="D28" s="62">
        <v>2</v>
      </c>
      <c r="E28" s="62">
        <v>2</v>
      </c>
      <c r="F28" s="62">
        <v>2</v>
      </c>
      <c r="G28" s="62">
        <v>2</v>
      </c>
      <c r="H28" s="62">
        <v>2</v>
      </c>
      <c r="I28" s="272">
        <f t="shared" si="0"/>
        <v>10</v>
      </c>
      <c r="J28" s="271">
        <f t="shared" si="1"/>
        <v>50</v>
      </c>
      <c r="L28" s="212">
        <v>20</v>
      </c>
    </row>
    <row r="29" spans="1:12" ht="15" customHeight="1" x14ac:dyDescent="0.25">
      <c r="A29" s="214">
        <f>ANASAYFA!A24</f>
        <v>21</v>
      </c>
      <c r="B29" s="214">
        <f>ANASAYFA!B24</f>
        <v>0</v>
      </c>
      <c r="C29" s="215">
        <f>ANASAYFA!C24</f>
        <v>0</v>
      </c>
      <c r="D29" s="62">
        <v>3</v>
      </c>
      <c r="E29" s="62">
        <v>3</v>
      </c>
      <c r="F29" s="62">
        <v>3</v>
      </c>
      <c r="G29" s="62">
        <v>3</v>
      </c>
      <c r="H29" s="62">
        <v>3</v>
      </c>
      <c r="I29" s="272">
        <f t="shared" si="0"/>
        <v>15</v>
      </c>
      <c r="J29" s="271">
        <f t="shared" si="1"/>
        <v>75</v>
      </c>
      <c r="L29" s="212">
        <v>20</v>
      </c>
    </row>
    <row r="30" spans="1:12" ht="15" customHeight="1" x14ac:dyDescent="0.25">
      <c r="A30" s="214">
        <f>ANASAYFA!A25</f>
        <v>22</v>
      </c>
      <c r="B30" s="214">
        <f>ANASAYFA!B25</f>
        <v>0</v>
      </c>
      <c r="C30" s="215">
        <f>ANASAYFA!C25</f>
        <v>0</v>
      </c>
      <c r="D30" s="62">
        <v>4</v>
      </c>
      <c r="E30" s="62">
        <v>4</v>
      </c>
      <c r="F30" s="62">
        <v>4</v>
      </c>
      <c r="G30" s="62">
        <v>4</v>
      </c>
      <c r="H30" s="62">
        <v>4</v>
      </c>
      <c r="I30" s="272">
        <f t="shared" si="0"/>
        <v>20</v>
      </c>
      <c r="J30" s="271">
        <f t="shared" si="1"/>
        <v>100</v>
      </c>
      <c r="L30" s="212">
        <v>20</v>
      </c>
    </row>
    <row r="31" spans="1:12" ht="15" customHeight="1" x14ac:dyDescent="0.25">
      <c r="A31" s="214">
        <f>ANASAYFA!A26</f>
        <v>23</v>
      </c>
      <c r="B31" s="214">
        <f>ANASAYFA!B26</f>
        <v>0</v>
      </c>
      <c r="C31" s="215">
        <f>ANASAYFA!C26</f>
        <v>0</v>
      </c>
      <c r="D31" s="62">
        <v>1</v>
      </c>
      <c r="E31" s="62">
        <v>1</v>
      </c>
      <c r="F31" s="62">
        <v>1</v>
      </c>
      <c r="G31" s="62">
        <v>1</v>
      </c>
      <c r="H31" s="62">
        <v>1</v>
      </c>
      <c r="I31" s="272">
        <f t="shared" si="0"/>
        <v>5</v>
      </c>
      <c r="J31" s="271">
        <f t="shared" si="1"/>
        <v>25</v>
      </c>
      <c r="L31" s="212">
        <v>20</v>
      </c>
    </row>
    <row r="32" spans="1:12" ht="15" customHeight="1" x14ac:dyDescent="0.25">
      <c r="A32" s="109"/>
      <c r="B32" s="109"/>
      <c r="C32" s="114"/>
      <c r="D32" s="137"/>
      <c r="E32" s="137"/>
      <c r="F32" s="137"/>
      <c r="G32" s="137"/>
      <c r="H32" s="137"/>
      <c r="I32" s="115"/>
      <c r="J32" s="116"/>
    </row>
    <row r="33" spans="4:10" ht="15" customHeight="1" x14ac:dyDescent="0.25">
      <c r="D33" s="71"/>
      <c r="E33" s="71"/>
      <c r="F33" s="71"/>
      <c r="G33" s="71"/>
      <c r="H33" s="71"/>
      <c r="I33" s="71"/>
      <c r="J33" s="71"/>
    </row>
    <row r="34" spans="4:10" ht="15" customHeight="1" x14ac:dyDescent="0.25">
      <c r="D34" s="71"/>
      <c r="E34" s="71"/>
      <c r="F34" s="71"/>
      <c r="G34" s="71"/>
      <c r="H34" s="71"/>
      <c r="I34" s="397">
        <f>ANASAYFA!J25</f>
        <v>0</v>
      </c>
      <c r="J34" s="397"/>
    </row>
    <row r="35" spans="4:10" ht="20.100000000000001" customHeight="1" x14ac:dyDescent="0.25">
      <c r="D35" s="71"/>
      <c r="E35" s="71"/>
      <c r="F35" s="71"/>
      <c r="G35" s="71"/>
      <c r="H35" s="71"/>
      <c r="I35" s="397">
        <f>ANASAYFA!J26</f>
        <v>0</v>
      </c>
      <c r="J35" s="397"/>
    </row>
  </sheetData>
  <protectedRanges>
    <protectedRange sqref="A9:C32" name="Aralık1_1_2"/>
  </protectedRanges>
  <mergeCells count="13">
    <mergeCell ref="I3:I8"/>
    <mergeCell ref="J3:J8"/>
    <mergeCell ref="I34:J34"/>
    <mergeCell ref="I35:J35"/>
    <mergeCell ref="A1:J1"/>
    <mergeCell ref="A2:J2"/>
    <mergeCell ref="B3:B8"/>
    <mergeCell ref="C3:C8"/>
    <mergeCell ref="D3:D8"/>
    <mergeCell ref="E3:E8"/>
    <mergeCell ref="F3:F8"/>
    <mergeCell ref="G3:G8"/>
    <mergeCell ref="H3:H8"/>
  </mergeCells>
  <dataValidations xWindow="607" yWindow="342" count="1">
    <dataValidation allowBlank="1" showInputMessage="1" showErrorMessage="1" promptTitle="DİKKAT!" prompt="SEÇTİĞİNİZ HÜCREYE VERİ GİRİŞİ YAPMAYINIZ. AKSİ TAKTİRDE PROGRAM ÇALIŞMAZ." sqref="D1:D3 E1:H2 A1:C31 I1:J35" xr:uid="{00000000-0002-0000-2400-000000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6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F0"/>
    <pageSetUpPr fitToPage="1"/>
  </sheetPr>
  <dimension ref="A1:K35"/>
  <sheetViews>
    <sheetView zoomScale="66" zoomScaleNormal="66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M15" sqref="M15"/>
    </sheetView>
  </sheetViews>
  <sheetFormatPr defaultColWidth="9.140625" defaultRowHeight="15.75" x14ac:dyDescent="0.25"/>
  <cols>
    <col min="1" max="2" width="5.7109375" style="17" customWidth="1"/>
    <col min="3" max="3" width="28" style="17" customWidth="1"/>
    <col min="4" max="7" width="7.7109375" style="1" customWidth="1"/>
    <col min="8" max="8" width="5.7109375" style="3" customWidth="1"/>
    <col min="9" max="9" width="13.7109375" style="3" customWidth="1"/>
    <col min="10" max="10" width="5.7109375" style="1" customWidth="1"/>
    <col min="11" max="13" width="7.7109375" style="1" customWidth="1"/>
    <col min="14" max="16384" width="9.140625" style="1"/>
  </cols>
  <sheetData>
    <row r="1" spans="1:11" ht="20.100000000000001" customHeight="1" x14ac:dyDescent="0.25">
      <c r="A1" s="448" t="str">
        <f>ANASAYFA!A1</f>
        <v>2023-2024 EĞİTİM ÖĞRETİM YILI 4.SINIF TÜM KAZANIMLAR</v>
      </c>
      <c r="B1" s="449"/>
      <c r="C1" s="449"/>
      <c r="D1" s="449"/>
      <c r="E1" s="449"/>
      <c r="F1" s="449"/>
      <c r="G1" s="449"/>
      <c r="H1" s="449"/>
      <c r="I1" s="450"/>
    </row>
    <row r="2" spans="1:11" ht="20.100000000000001" customHeight="1" x14ac:dyDescent="0.25">
      <c r="A2" s="448" t="s">
        <v>563</v>
      </c>
      <c r="B2" s="449"/>
      <c r="C2" s="449"/>
      <c r="D2" s="449"/>
      <c r="E2" s="449"/>
      <c r="F2" s="449"/>
      <c r="G2" s="449"/>
      <c r="H2" s="449"/>
      <c r="I2" s="450"/>
    </row>
    <row r="3" spans="1:11" ht="28.15" customHeight="1" x14ac:dyDescent="0.25">
      <c r="A3" s="13"/>
      <c r="B3" s="423"/>
      <c r="C3" s="425"/>
      <c r="D3" s="508" t="s">
        <v>431</v>
      </c>
      <c r="E3" s="508" t="s">
        <v>432</v>
      </c>
      <c r="F3" s="508" t="s">
        <v>433</v>
      </c>
      <c r="G3" s="508" t="s">
        <v>434</v>
      </c>
      <c r="H3" s="359" t="s">
        <v>551</v>
      </c>
      <c r="I3" s="359" t="s">
        <v>553</v>
      </c>
    </row>
    <row r="4" spans="1:11" ht="28.15" customHeight="1" x14ac:dyDescent="0.25">
      <c r="A4" s="14"/>
      <c r="B4" s="424"/>
      <c r="C4" s="426"/>
      <c r="D4" s="508"/>
      <c r="E4" s="508"/>
      <c r="F4" s="508"/>
      <c r="G4" s="508"/>
      <c r="H4" s="359"/>
      <c r="I4" s="359"/>
    </row>
    <row r="5" spans="1:11" ht="28.15" customHeight="1" x14ac:dyDescent="0.25">
      <c r="A5" s="14"/>
      <c r="B5" s="424"/>
      <c r="C5" s="426"/>
      <c r="D5" s="508"/>
      <c r="E5" s="508"/>
      <c r="F5" s="508"/>
      <c r="G5" s="508"/>
      <c r="H5" s="359"/>
      <c r="I5" s="359"/>
    </row>
    <row r="6" spans="1:11" ht="28.15" customHeight="1" x14ac:dyDescent="0.25">
      <c r="A6" s="14"/>
      <c r="B6" s="424"/>
      <c r="C6" s="426"/>
      <c r="D6" s="508"/>
      <c r="E6" s="508"/>
      <c r="F6" s="508"/>
      <c r="G6" s="508"/>
      <c r="H6" s="359"/>
      <c r="I6" s="359"/>
    </row>
    <row r="7" spans="1:11" ht="28.15" customHeight="1" x14ac:dyDescent="0.25">
      <c r="A7" s="14"/>
      <c r="B7" s="424"/>
      <c r="C7" s="426"/>
      <c r="D7" s="508"/>
      <c r="E7" s="508"/>
      <c r="F7" s="508"/>
      <c r="G7" s="508"/>
      <c r="H7" s="359"/>
      <c r="I7" s="359"/>
    </row>
    <row r="8" spans="1:11" ht="28.15" customHeight="1" x14ac:dyDescent="0.25">
      <c r="A8" s="15"/>
      <c r="B8" s="424"/>
      <c r="C8" s="426"/>
      <c r="D8" s="508"/>
      <c r="E8" s="508"/>
      <c r="F8" s="508"/>
      <c r="G8" s="508"/>
      <c r="H8" s="359"/>
      <c r="I8" s="359"/>
    </row>
    <row r="9" spans="1:11" ht="15" customHeight="1" x14ac:dyDescent="0.25">
      <c r="A9" s="214">
        <f>ANASAYFA!A4</f>
        <v>1</v>
      </c>
      <c r="B9" s="214">
        <f>ANASAYFA!B4</f>
        <v>0</v>
      </c>
      <c r="C9" s="215">
        <f>ANASAYFA!C4</f>
        <v>0</v>
      </c>
      <c r="D9" s="172">
        <v>3</v>
      </c>
      <c r="E9" s="172">
        <v>3</v>
      </c>
      <c r="F9" s="172">
        <v>3</v>
      </c>
      <c r="G9" s="172">
        <v>3</v>
      </c>
      <c r="H9" s="272">
        <f t="shared" ref="H9:H31" si="0">SUM(D9:G9)</f>
        <v>12</v>
      </c>
      <c r="I9" s="271">
        <f>ROUND((100*H9)/(K9),0)</f>
        <v>75</v>
      </c>
      <c r="K9" s="212">
        <v>16</v>
      </c>
    </row>
    <row r="10" spans="1:11" ht="15" customHeight="1" x14ac:dyDescent="0.25">
      <c r="A10" s="214">
        <f>ANASAYFA!A5</f>
        <v>2</v>
      </c>
      <c r="B10" s="214">
        <f>ANASAYFA!B5</f>
        <v>0</v>
      </c>
      <c r="C10" s="215">
        <f>ANASAYFA!C5</f>
        <v>0</v>
      </c>
      <c r="D10" s="172">
        <v>2</v>
      </c>
      <c r="E10" s="172">
        <v>2</v>
      </c>
      <c r="F10" s="172">
        <v>2</v>
      </c>
      <c r="G10" s="172">
        <v>2</v>
      </c>
      <c r="H10" s="272">
        <f t="shared" si="0"/>
        <v>8</v>
      </c>
      <c r="I10" s="271">
        <f t="shared" ref="I10:I31" si="1">ROUND((100*H10)/(K10),0)</f>
        <v>50</v>
      </c>
      <c r="K10" s="212">
        <v>16</v>
      </c>
    </row>
    <row r="11" spans="1:11" ht="15" customHeight="1" x14ac:dyDescent="0.25">
      <c r="A11" s="214">
        <f>ANASAYFA!A6</f>
        <v>3</v>
      </c>
      <c r="B11" s="214">
        <f>ANASAYFA!B6</f>
        <v>0</v>
      </c>
      <c r="C11" s="215">
        <f>ANASAYFA!C6</f>
        <v>0</v>
      </c>
      <c r="D11" s="172">
        <v>1</v>
      </c>
      <c r="E11" s="172">
        <v>1</v>
      </c>
      <c r="F11" s="172">
        <v>1</v>
      </c>
      <c r="G11" s="172">
        <v>1</v>
      </c>
      <c r="H11" s="272">
        <f t="shared" si="0"/>
        <v>4</v>
      </c>
      <c r="I11" s="271">
        <f t="shared" si="1"/>
        <v>25</v>
      </c>
      <c r="K11" s="212">
        <v>16</v>
      </c>
    </row>
    <row r="12" spans="1:11" ht="15" customHeight="1" x14ac:dyDescent="0.25">
      <c r="A12" s="214">
        <f>ANASAYFA!A7</f>
        <v>4</v>
      </c>
      <c r="B12" s="214">
        <f>ANASAYFA!B7</f>
        <v>0</v>
      </c>
      <c r="C12" s="215">
        <f>ANASAYFA!C7</f>
        <v>0</v>
      </c>
      <c r="D12" s="172">
        <v>4</v>
      </c>
      <c r="E12" s="172">
        <v>4</v>
      </c>
      <c r="F12" s="172">
        <v>4</v>
      </c>
      <c r="G12" s="172">
        <v>4</v>
      </c>
      <c r="H12" s="272">
        <f t="shared" si="0"/>
        <v>16</v>
      </c>
      <c r="I12" s="271">
        <f t="shared" si="1"/>
        <v>100</v>
      </c>
      <c r="K12" s="212">
        <v>16</v>
      </c>
    </row>
    <row r="13" spans="1:11" ht="15" customHeight="1" x14ac:dyDescent="0.25">
      <c r="A13" s="214">
        <f>ANASAYFA!A8</f>
        <v>5</v>
      </c>
      <c r="B13" s="214">
        <f>ANASAYFA!B8</f>
        <v>0</v>
      </c>
      <c r="C13" s="215">
        <f>ANASAYFA!C8</f>
        <v>0</v>
      </c>
      <c r="D13" s="172">
        <v>3</v>
      </c>
      <c r="E13" s="172">
        <v>3</v>
      </c>
      <c r="F13" s="172">
        <v>3</v>
      </c>
      <c r="G13" s="172">
        <v>3</v>
      </c>
      <c r="H13" s="272">
        <f t="shared" si="0"/>
        <v>12</v>
      </c>
      <c r="I13" s="271">
        <f t="shared" si="1"/>
        <v>75</v>
      </c>
      <c r="K13" s="212">
        <v>16</v>
      </c>
    </row>
    <row r="14" spans="1:11" ht="15" customHeight="1" x14ac:dyDescent="0.25">
      <c r="A14" s="214">
        <f>ANASAYFA!A9</f>
        <v>6</v>
      </c>
      <c r="B14" s="214">
        <f>ANASAYFA!B9</f>
        <v>0</v>
      </c>
      <c r="C14" s="215">
        <f>ANASAYFA!C9</f>
        <v>0</v>
      </c>
      <c r="D14" s="172">
        <v>2</v>
      </c>
      <c r="E14" s="172">
        <v>2</v>
      </c>
      <c r="F14" s="172">
        <v>2</v>
      </c>
      <c r="G14" s="172">
        <v>2</v>
      </c>
      <c r="H14" s="272">
        <f t="shared" si="0"/>
        <v>8</v>
      </c>
      <c r="I14" s="271">
        <f t="shared" si="1"/>
        <v>50</v>
      </c>
      <c r="K14" s="212">
        <v>16</v>
      </c>
    </row>
    <row r="15" spans="1:11" ht="15" customHeight="1" x14ac:dyDescent="0.25">
      <c r="A15" s="214">
        <f>ANASAYFA!A10</f>
        <v>7</v>
      </c>
      <c r="B15" s="214">
        <f>ANASAYFA!B10</f>
        <v>0</v>
      </c>
      <c r="C15" s="216">
        <f>ANASAYFA!C10</f>
        <v>0</v>
      </c>
      <c r="D15" s="172">
        <v>1</v>
      </c>
      <c r="E15" s="172">
        <v>1</v>
      </c>
      <c r="F15" s="172">
        <v>1</v>
      </c>
      <c r="G15" s="172">
        <v>1</v>
      </c>
      <c r="H15" s="272">
        <f t="shared" si="0"/>
        <v>4</v>
      </c>
      <c r="I15" s="271">
        <f t="shared" si="1"/>
        <v>25</v>
      </c>
      <c r="K15" s="212">
        <v>16</v>
      </c>
    </row>
    <row r="16" spans="1:11" ht="15" customHeight="1" x14ac:dyDescent="0.25">
      <c r="A16" s="214">
        <f>ANASAYFA!A11</f>
        <v>8</v>
      </c>
      <c r="B16" s="214">
        <f>ANASAYFA!B11</f>
        <v>0</v>
      </c>
      <c r="C16" s="215">
        <f>ANASAYFA!C11</f>
        <v>0</v>
      </c>
      <c r="D16" s="172">
        <v>4</v>
      </c>
      <c r="E16" s="172">
        <v>4</v>
      </c>
      <c r="F16" s="172">
        <v>4</v>
      </c>
      <c r="G16" s="172">
        <v>4</v>
      </c>
      <c r="H16" s="272">
        <f t="shared" si="0"/>
        <v>16</v>
      </c>
      <c r="I16" s="271">
        <f t="shared" si="1"/>
        <v>100</v>
      </c>
      <c r="K16" s="212">
        <v>16</v>
      </c>
    </row>
    <row r="17" spans="1:11" ht="15" customHeight="1" x14ac:dyDescent="0.25">
      <c r="A17" s="214">
        <f>ANASAYFA!A12</f>
        <v>9</v>
      </c>
      <c r="B17" s="214">
        <f>ANASAYFA!B12</f>
        <v>0</v>
      </c>
      <c r="C17" s="215">
        <f>ANASAYFA!C12</f>
        <v>0</v>
      </c>
      <c r="D17" s="172">
        <v>3</v>
      </c>
      <c r="E17" s="172">
        <v>3</v>
      </c>
      <c r="F17" s="172">
        <v>3</v>
      </c>
      <c r="G17" s="172">
        <v>3</v>
      </c>
      <c r="H17" s="272">
        <f t="shared" si="0"/>
        <v>12</v>
      </c>
      <c r="I17" s="271">
        <f t="shared" si="1"/>
        <v>75</v>
      </c>
      <c r="K17" s="212">
        <v>16</v>
      </c>
    </row>
    <row r="18" spans="1:11" ht="15" customHeight="1" x14ac:dyDescent="0.25">
      <c r="A18" s="214">
        <f>ANASAYFA!A13</f>
        <v>10</v>
      </c>
      <c r="B18" s="214">
        <f>ANASAYFA!B13</f>
        <v>0</v>
      </c>
      <c r="C18" s="215">
        <f>ANASAYFA!C13</f>
        <v>0</v>
      </c>
      <c r="D18" s="172">
        <v>2</v>
      </c>
      <c r="E18" s="172">
        <v>2</v>
      </c>
      <c r="F18" s="172">
        <v>2</v>
      </c>
      <c r="G18" s="172">
        <v>2</v>
      </c>
      <c r="H18" s="272">
        <f t="shared" si="0"/>
        <v>8</v>
      </c>
      <c r="I18" s="271">
        <f t="shared" si="1"/>
        <v>50</v>
      </c>
      <c r="K18" s="212">
        <v>16</v>
      </c>
    </row>
    <row r="19" spans="1:11" ht="15" customHeight="1" x14ac:dyDescent="0.25">
      <c r="A19" s="214">
        <f>ANASAYFA!A14</f>
        <v>11</v>
      </c>
      <c r="B19" s="214">
        <f>ANASAYFA!B14</f>
        <v>0</v>
      </c>
      <c r="C19" s="215">
        <f>ANASAYFA!C14</f>
        <v>0</v>
      </c>
      <c r="D19" s="172">
        <v>1</v>
      </c>
      <c r="E19" s="172">
        <v>1</v>
      </c>
      <c r="F19" s="172">
        <v>1</v>
      </c>
      <c r="G19" s="172">
        <v>1</v>
      </c>
      <c r="H19" s="272">
        <f t="shared" si="0"/>
        <v>4</v>
      </c>
      <c r="I19" s="271">
        <f t="shared" si="1"/>
        <v>25</v>
      </c>
      <c r="K19" s="212">
        <v>16</v>
      </c>
    </row>
    <row r="20" spans="1:11" ht="15" customHeight="1" x14ac:dyDescent="0.25">
      <c r="A20" s="214">
        <f>ANASAYFA!A15</f>
        <v>12</v>
      </c>
      <c r="B20" s="214">
        <f>ANASAYFA!B15</f>
        <v>0</v>
      </c>
      <c r="C20" s="215">
        <f>ANASAYFA!C15</f>
        <v>0</v>
      </c>
      <c r="D20" s="172">
        <v>4</v>
      </c>
      <c r="E20" s="172">
        <v>4</v>
      </c>
      <c r="F20" s="172">
        <v>4</v>
      </c>
      <c r="G20" s="172">
        <v>4</v>
      </c>
      <c r="H20" s="272">
        <f t="shared" si="0"/>
        <v>16</v>
      </c>
      <c r="I20" s="271">
        <f t="shared" si="1"/>
        <v>100</v>
      </c>
      <c r="K20" s="212">
        <v>16</v>
      </c>
    </row>
    <row r="21" spans="1:11" ht="15" customHeight="1" x14ac:dyDescent="0.25">
      <c r="A21" s="214">
        <f>ANASAYFA!A16</f>
        <v>13</v>
      </c>
      <c r="B21" s="214">
        <f>ANASAYFA!B16</f>
        <v>0</v>
      </c>
      <c r="C21" s="215">
        <f>ANASAYFA!C16</f>
        <v>0</v>
      </c>
      <c r="D21" s="172">
        <v>3</v>
      </c>
      <c r="E21" s="172">
        <v>3</v>
      </c>
      <c r="F21" s="172">
        <v>3</v>
      </c>
      <c r="G21" s="172">
        <v>3</v>
      </c>
      <c r="H21" s="272">
        <f t="shared" si="0"/>
        <v>12</v>
      </c>
      <c r="I21" s="271">
        <f t="shared" si="1"/>
        <v>75</v>
      </c>
      <c r="K21" s="212">
        <v>16</v>
      </c>
    </row>
    <row r="22" spans="1:11" ht="15" customHeight="1" x14ac:dyDescent="0.25">
      <c r="A22" s="214">
        <f>ANASAYFA!A17</f>
        <v>14</v>
      </c>
      <c r="B22" s="214">
        <f>ANASAYFA!B17</f>
        <v>0</v>
      </c>
      <c r="C22" s="215">
        <f>ANASAYFA!C17</f>
        <v>0</v>
      </c>
      <c r="D22" s="172">
        <v>2</v>
      </c>
      <c r="E22" s="172">
        <v>2</v>
      </c>
      <c r="F22" s="172">
        <v>2</v>
      </c>
      <c r="G22" s="172">
        <v>2</v>
      </c>
      <c r="H22" s="272">
        <f t="shared" si="0"/>
        <v>8</v>
      </c>
      <c r="I22" s="271">
        <f t="shared" si="1"/>
        <v>50</v>
      </c>
      <c r="K22" s="212">
        <v>16</v>
      </c>
    </row>
    <row r="23" spans="1:11" ht="15" customHeight="1" x14ac:dyDescent="0.25">
      <c r="A23" s="214">
        <f>ANASAYFA!A18</f>
        <v>15</v>
      </c>
      <c r="B23" s="214">
        <f>ANASAYFA!B18</f>
        <v>0</v>
      </c>
      <c r="C23" s="215">
        <f>ANASAYFA!C18</f>
        <v>0</v>
      </c>
      <c r="D23" s="172">
        <v>1</v>
      </c>
      <c r="E23" s="172">
        <v>1</v>
      </c>
      <c r="F23" s="172">
        <v>1</v>
      </c>
      <c r="G23" s="172">
        <v>1</v>
      </c>
      <c r="H23" s="272">
        <f t="shared" si="0"/>
        <v>4</v>
      </c>
      <c r="I23" s="271">
        <f t="shared" si="1"/>
        <v>25</v>
      </c>
      <c r="K23" s="212">
        <v>16</v>
      </c>
    </row>
    <row r="24" spans="1:11" ht="15" customHeight="1" x14ac:dyDescent="0.25">
      <c r="A24" s="214">
        <f>ANASAYFA!A19</f>
        <v>16</v>
      </c>
      <c r="B24" s="214">
        <f>ANASAYFA!B19</f>
        <v>0</v>
      </c>
      <c r="C24" s="215">
        <f>ANASAYFA!C19</f>
        <v>0</v>
      </c>
      <c r="D24" s="172">
        <v>4</v>
      </c>
      <c r="E24" s="172">
        <v>4</v>
      </c>
      <c r="F24" s="172">
        <v>4</v>
      </c>
      <c r="G24" s="172">
        <v>4</v>
      </c>
      <c r="H24" s="272">
        <f t="shared" si="0"/>
        <v>16</v>
      </c>
      <c r="I24" s="271">
        <f t="shared" si="1"/>
        <v>100</v>
      </c>
      <c r="K24" s="212">
        <v>16</v>
      </c>
    </row>
    <row r="25" spans="1:11" ht="15" customHeight="1" x14ac:dyDescent="0.25">
      <c r="A25" s="214">
        <f>ANASAYFA!A20</f>
        <v>17</v>
      </c>
      <c r="B25" s="214">
        <f>ANASAYFA!B20</f>
        <v>0</v>
      </c>
      <c r="C25" s="215">
        <f>ANASAYFA!C20</f>
        <v>0</v>
      </c>
      <c r="D25" s="172">
        <v>3</v>
      </c>
      <c r="E25" s="172">
        <v>3</v>
      </c>
      <c r="F25" s="172">
        <v>3</v>
      </c>
      <c r="G25" s="172">
        <v>3</v>
      </c>
      <c r="H25" s="272">
        <f t="shared" si="0"/>
        <v>12</v>
      </c>
      <c r="I25" s="271">
        <f t="shared" si="1"/>
        <v>75</v>
      </c>
      <c r="K25" s="212">
        <v>16</v>
      </c>
    </row>
    <row r="26" spans="1:11" ht="15" customHeight="1" x14ac:dyDescent="0.25">
      <c r="A26" s="214">
        <f>ANASAYFA!A21</f>
        <v>18</v>
      </c>
      <c r="B26" s="214">
        <f>ANASAYFA!B21</f>
        <v>0</v>
      </c>
      <c r="C26" s="215">
        <f>ANASAYFA!C21</f>
        <v>0</v>
      </c>
      <c r="D26" s="172">
        <v>2</v>
      </c>
      <c r="E26" s="172">
        <v>2</v>
      </c>
      <c r="F26" s="172">
        <v>2</v>
      </c>
      <c r="G26" s="172">
        <v>2</v>
      </c>
      <c r="H26" s="272">
        <f t="shared" si="0"/>
        <v>8</v>
      </c>
      <c r="I26" s="271">
        <f t="shared" si="1"/>
        <v>50</v>
      </c>
      <c r="K26" s="212">
        <v>16</v>
      </c>
    </row>
    <row r="27" spans="1:11" ht="15" customHeight="1" x14ac:dyDescent="0.25">
      <c r="A27" s="214">
        <f>ANASAYFA!A22</f>
        <v>19</v>
      </c>
      <c r="B27" s="214">
        <f>ANASAYFA!B22</f>
        <v>0</v>
      </c>
      <c r="C27" s="215">
        <f>ANASAYFA!C22</f>
        <v>0</v>
      </c>
      <c r="D27" s="172">
        <v>1</v>
      </c>
      <c r="E27" s="172">
        <v>1</v>
      </c>
      <c r="F27" s="172">
        <v>1</v>
      </c>
      <c r="G27" s="172">
        <v>1</v>
      </c>
      <c r="H27" s="272">
        <f t="shared" si="0"/>
        <v>4</v>
      </c>
      <c r="I27" s="271">
        <f t="shared" si="1"/>
        <v>25</v>
      </c>
      <c r="K27" s="212">
        <v>16</v>
      </c>
    </row>
    <row r="28" spans="1:11" ht="15" customHeight="1" x14ac:dyDescent="0.25">
      <c r="A28" s="214">
        <f>ANASAYFA!A23</f>
        <v>20</v>
      </c>
      <c r="B28" s="214">
        <f>ANASAYFA!B23</f>
        <v>0</v>
      </c>
      <c r="C28" s="215">
        <f>ANASAYFA!C23</f>
        <v>0</v>
      </c>
      <c r="D28" s="172">
        <v>4</v>
      </c>
      <c r="E28" s="172">
        <v>4</v>
      </c>
      <c r="F28" s="172">
        <v>4</v>
      </c>
      <c r="G28" s="172">
        <v>4</v>
      </c>
      <c r="H28" s="272">
        <f t="shared" si="0"/>
        <v>16</v>
      </c>
      <c r="I28" s="271">
        <f t="shared" si="1"/>
        <v>100</v>
      </c>
      <c r="K28" s="212">
        <v>16</v>
      </c>
    </row>
    <row r="29" spans="1:11" ht="15" customHeight="1" x14ac:dyDescent="0.25">
      <c r="A29" s="214">
        <f>ANASAYFA!A24</f>
        <v>21</v>
      </c>
      <c r="B29" s="214">
        <f>ANASAYFA!B24</f>
        <v>0</v>
      </c>
      <c r="C29" s="215">
        <f>ANASAYFA!C24</f>
        <v>0</v>
      </c>
      <c r="D29" s="172">
        <v>3</v>
      </c>
      <c r="E29" s="172">
        <v>3</v>
      </c>
      <c r="F29" s="172">
        <v>3</v>
      </c>
      <c r="G29" s="172">
        <v>3</v>
      </c>
      <c r="H29" s="272">
        <f t="shared" si="0"/>
        <v>12</v>
      </c>
      <c r="I29" s="271">
        <f t="shared" si="1"/>
        <v>75</v>
      </c>
      <c r="K29" s="212">
        <v>16</v>
      </c>
    </row>
    <row r="30" spans="1:11" ht="15" customHeight="1" x14ac:dyDescent="0.25">
      <c r="A30" s="214">
        <f>ANASAYFA!A25</f>
        <v>22</v>
      </c>
      <c r="B30" s="214">
        <f>ANASAYFA!B25</f>
        <v>0</v>
      </c>
      <c r="C30" s="215">
        <f>ANASAYFA!C25</f>
        <v>0</v>
      </c>
      <c r="D30" s="172">
        <v>2</v>
      </c>
      <c r="E30" s="172">
        <v>2</v>
      </c>
      <c r="F30" s="172">
        <v>2</v>
      </c>
      <c r="G30" s="172">
        <v>2</v>
      </c>
      <c r="H30" s="272">
        <f t="shared" si="0"/>
        <v>8</v>
      </c>
      <c r="I30" s="271">
        <f t="shared" si="1"/>
        <v>50</v>
      </c>
      <c r="K30" s="212">
        <v>16</v>
      </c>
    </row>
    <row r="31" spans="1:11" ht="15" customHeight="1" x14ac:dyDescent="0.25">
      <c r="A31" s="214">
        <f>ANASAYFA!A26</f>
        <v>23</v>
      </c>
      <c r="B31" s="214">
        <f>ANASAYFA!B26</f>
        <v>0</v>
      </c>
      <c r="C31" s="215">
        <f>ANASAYFA!C26</f>
        <v>0</v>
      </c>
      <c r="D31" s="172">
        <v>1</v>
      </c>
      <c r="E31" s="172">
        <v>1</v>
      </c>
      <c r="F31" s="172">
        <v>1</v>
      </c>
      <c r="G31" s="172">
        <v>1</v>
      </c>
      <c r="H31" s="272">
        <f t="shared" si="0"/>
        <v>4</v>
      </c>
      <c r="I31" s="271">
        <f t="shared" si="1"/>
        <v>25</v>
      </c>
      <c r="K31" s="212">
        <v>16</v>
      </c>
    </row>
    <row r="32" spans="1:11" ht="15" customHeight="1" x14ac:dyDescent="0.25">
      <c r="A32" s="109"/>
      <c r="B32" s="109"/>
      <c r="C32" s="114"/>
      <c r="D32" s="116"/>
      <c r="E32" s="116"/>
      <c r="F32" s="116"/>
      <c r="G32" s="116"/>
      <c r="H32" s="115"/>
      <c r="I32" s="116"/>
    </row>
    <row r="33" spans="4:9" ht="15" customHeight="1" x14ac:dyDescent="0.25">
      <c r="D33" s="71"/>
      <c r="E33" s="71"/>
      <c r="F33" s="71"/>
      <c r="G33" s="71"/>
      <c r="H33" s="71"/>
      <c r="I33" s="71"/>
    </row>
    <row r="34" spans="4:9" ht="15" customHeight="1" x14ac:dyDescent="0.25">
      <c r="D34" s="71"/>
      <c r="E34" s="71"/>
      <c r="F34" s="71"/>
      <c r="G34" s="71"/>
      <c r="H34" s="397">
        <f>ANASAYFA!J25</f>
        <v>0</v>
      </c>
      <c r="I34" s="397"/>
    </row>
    <row r="35" spans="4:9" ht="15" customHeight="1" x14ac:dyDescent="0.25">
      <c r="D35" s="71"/>
      <c r="E35" s="71"/>
      <c r="F35" s="71"/>
      <c r="G35" s="71"/>
      <c r="H35" s="397">
        <f>ANASAYFA!J26</f>
        <v>0</v>
      </c>
      <c r="I35" s="397"/>
    </row>
  </sheetData>
  <protectedRanges>
    <protectedRange sqref="A9:C32" name="Aralık1_1_2_1"/>
  </protectedRanges>
  <mergeCells count="12">
    <mergeCell ref="H3:H8"/>
    <mergeCell ref="I3:I8"/>
    <mergeCell ref="H34:I34"/>
    <mergeCell ref="H35:I35"/>
    <mergeCell ref="A1:I1"/>
    <mergeCell ref="A2:I2"/>
    <mergeCell ref="B3:B8"/>
    <mergeCell ref="C3:C8"/>
    <mergeCell ref="D3:D8"/>
    <mergeCell ref="E3:E8"/>
    <mergeCell ref="F3:F8"/>
    <mergeCell ref="G3:G8"/>
  </mergeCells>
  <dataValidations xWindow="567" yWindow="346" count="1">
    <dataValidation allowBlank="1" showInputMessage="1" showErrorMessage="1" promptTitle="DİKKAT!" prompt="SEÇTİĞİNİZ HÜCREYE VERİ GİRİŞİ YAPMAYINIZ. AKSİ TAKTİRDE PROGRAM ÇALIŞMAZ." sqref="A1:C31 D1:G3 H1:I35" xr:uid="{00000000-0002-0000-2500-000000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5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F0"/>
    <pageSetUpPr fitToPage="1"/>
  </sheetPr>
  <dimension ref="A1:K35"/>
  <sheetViews>
    <sheetView zoomScale="63" zoomScaleNormal="63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M9" sqref="M9"/>
    </sheetView>
  </sheetViews>
  <sheetFormatPr defaultColWidth="9.140625" defaultRowHeight="15.75" x14ac:dyDescent="0.25"/>
  <cols>
    <col min="1" max="2" width="5.7109375" style="17" customWidth="1"/>
    <col min="3" max="3" width="29.28515625" style="17" customWidth="1"/>
    <col min="4" max="7" width="7.7109375" style="1" customWidth="1"/>
    <col min="8" max="8" width="7.7109375" style="3" customWidth="1"/>
    <col min="9" max="9" width="13.7109375" style="3" customWidth="1"/>
    <col min="10" max="10" width="5.7109375" style="1" customWidth="1"/>
    <col min="11" max="13" width="7.7109375" style="1" customWidth="1"/>
    <col min="14" max="16384" width="9.140625" style="1"/>
  </cols>
  <sheetData>
    <row r="1" spans="1:11" ht="20.100000000000001" customHeight="1" x14ac:dyDescent="0.25">
      <c r="A1" s="448" t="str">
        <f>ANASAYFA!A1</f>
        <v>2023-2024 EĞİTİM ÖĞRETİM YILI 4.SINIF TÜM KAZANIMLAR</v>
      </c>
      <c r="B1" s="449"/>
      <c r="C1" s="449"/>
      <c r="D1" s="449"/>
      <c r="E1" s="449"/>
      <c r="F1" s="449"/>
      <c r="G1" s="449"/>
      <c r="H1" s="449"/>
      <c r="I1" s="450"/>
    </row>
    <row r="2" spans="1:11" ht="20.100000000000001" customHeight="1" x14ac:dyDescent="0.25">
      <c r="A2" s="448" t="s">
        <v>564</v>
      </c>
      <c r="B2" s="449"/>
      <c r="C2" s="449"/>
      <c r="D2" s="449"/>
      <c r="E2" s="449"/>
      <c r="F2" s="449"/>
      <c r="G2" s="449"/>
      <c r="H2" s="449"/>
      <c r="I2" s="450"/>
    </row>
    <row r="3" spans="1:11" ht="40.15" customHeight="1" x14ac:dyDescent="0.25">
      <c r="A3" s="13"/>
      <c r="B3" s="423"/>
      <c r="C3" s="425"/>
      <c r="D3" s="551" t="s">
        <v>436</v>
      </c>
      <c r="E3" s="551" t="s">
        <v>437</v>
      </c>
      <c r="F3" s="551" t="s">
        <v>438</v>
      </c>
      <c r="G3" s="551" t="s">
        <v>439</v>
      </c>
      <c r="H3" s="359" t="s">
        <v>551</v>
      </c>
      <c r="I3" s="359" t="s">
        <v>553</v>
      </c>
    </row>
    <row r="4" spans="1:11" ht="40.15" customHeight="1" x14ac:dyDescent="0.25">
      <c r="A4" s="14"/>
      <c r="B4" s="424"/>
      <c r="C4" s="426"/>
      <c r="D4" s="551"/>
      <c r="E4" s="551"/>
      <c r="F4" s="551"/>
      <c r="G4" s="551"/>
      <c r="H4" s="359"/>
      <c r="I4" s="359"/>
    </row>
    <row r="5" spans="1:11" ht="40.15" customHeight="1" x14ac:dyDescent="0.25">
      <c r="A5" s="14"/>
      <c r="B5" s="424"/>
      <c r="C5" s="426"/>
      <c r="D5" s="551"/>
      <c r="E5" s="551"/>
      <c r="F5" s="551"/>
      <c r="G5" s="551"/>
      <c r="H5" s="359"/>
      <c r="I5" s="359"/>
    </row>
    <row r="6" spans="1:11" ht="40.15" customHeight="1" x14ac:dyDescent="0.25">
      <c r="A6" s="14"/>
      <c r="B6" s="424"/>
      <c r="C6" s="426"/>
      <c r="D6" s="551"/>
      <c r="E6" s="551"/>
      <c r="F6" s="551"/>
      <c r="G6" s="551"/>
      <c r="H6" s="359"/>
      <c r="I6" s="359"/>
    </row>
    <row r="7" spans="1:11" ht="40.15" customHeight="1" x14ac:dyDescent="0.25">
      <c r="A7" s="14"/>
      <c r="B7" s="424"/>
      <c r="C7" s="426"/>
      <c r="D7" s="551"/>
      <c r="E7" s="551"/>
      <c r="F7" s="551"/>
      <c r="G7" s="551"/>
      <c r="H7" s="359"/>
      <c r="I7" s="359"/>
    </row>
    <row r="8" spans="1:11" ht="40.15" customHeight="1" x14ac:dyDescent="0.25">
      <c r="A8" s="15"/>
      <c r="B8" s="424"/>
      <c r="C8" s="426"/>
      <c r="D8" s="551"/>
      <c r="E8" s="551"/>
      <c r="F8" s="551"/>
      <c r="G8" s="551"/>
      <c r="H8" s="359"/>
      <c r="I8" s="359"/>
    </row>
    <row r="9" spans="1:11" ht="15" customHeight="1" x14ac:dyDescent="0.25">
      <c r="A9" s="214">
        <f>ANASAYFA!A4</f>
        <v>1</v>
      </c>
      <c r="B9" s="214">
        <f>ANASAYFA!B4</f>
        <v>0</v>
      </c>
      <c r="C9" s="215">
        <f>ANASAYFA!C4</f>
        <v>0</v>
      </c>
      <c r="D9" s="172">
        <v>4</v>
      </c>
      <c r="E9" s="172">
        <v>4</v>
      </c>
      <c r="F9" s="172">
        <v>4</v>
      </c>
      <c r="G9" s="172">
        <v>4</v>
      </c>
      <c r="H9" s="272">
        <f t="shared" ref="H9:H31" si="0">SUM(D9:G9)</f>
        <v>16</v>
      </c>
      <c r="I9" s="271">
        <f>ROUND((100*H9)/(K9),0)</f>
        <v>100</v>
      </c>
      <c r="K9" s="212">
        <v>16</v>
      </c>
    </row>
    <row r="10" spans="1:11" ht="15" customHeight="1" x14ac:dyDescent="0.25">
      <c r="A10" s="214">
        <f>ANASAYFA!A5</f>
        <v>2</v>
      </c>
      <c r="B10" s="214">
        <f>ANASAYFA!B5</f>
        <v>0</v>
      </c>
      <c r="C10" s="215">
        <f>ANASAYFA!C5</f>
        <v>0</v>
      </c>
      <c r="D10" s="172">
        <v>3</v>
      </c>
      <c r="E10" s="172">
        <v>3</v>
      </c>
      <c r="F10" s="172">
        <v>3</v>
      </c>
      <c r="G10" s="172">
        <v>3</v>
      </c>
      <c r="H10" s="272">
        <f t="shared" si="0"/>
        <v>12</v>
      </c>
      <c r="I10" s="271">
        <f t="shared" ref="I10:I31" si="1">ROUND((100*H10)/(K10),0)</f>
        <v>75</v>
      </c>
      <c r="K10" s="212">
        <v>16</v>
      </c>
    </row>
    <row r="11" spans="1:11" ht="15" customHeight="1" x14ac:dyDescent="0.25">
      <c r="A11" s="214">
        <f>ANASAYFA!A6</f>
        <v>3</v>
      </c>
      <c r="B11" s="214">
        <f>ANASAYFA!B6</f>
        <v>0</v>
      </c>
      <c r="C11" s="215">
        <f>ANASAYFA!C6</f>
        <v>0</v>
      </c>
      <c r="D11" s="172">
        <v>2</v>
      </c>
      <c r="E11" s="172">
        <v>2</v>
      </c>
      <c r="F11" s="172">
        <v>2</v>
      </c>
      <c r="G11" s="172">
        <v>2</v>
      </c>
      <c r="H11" s="272">
        <f t="shared" si="0"/>
        <v>8</v>
      </c>
      <c r="I11" s="271">
        <f t="shared" si="1"/>
        <v>50</v>
      </c>
      <c r="K11" s="212">
        <v>16</v>
      </c>
    </row>
    <row r="12" spans="1:11" ht="15" customHeight="1" x14ac:dyDescent="0.25">
      <c r="A12" s="214">
        <f>ANASAYFA!A7</f>
        <v>4</v>
      </c>
      <c r="B12" s="214">
        <f>ANASAYFA!B7</f>
        <v>0</v>
      </c>
      <c r="C12" s="215">
        <f>ANASAYFA!C7</f>
        <v>0</v>
      </c>
      <c r="D12" s="172">
        <v>1</v>
      </c>
      <c r="E12" s="172">
        <v>1</v>
      </c>
      <c r="F12" s="172">
        <v>1</v>
      </c>
      <c r="G12" s="172">
        <v>1</v>
      </c>
      <c r="H12" s="272">
        <f t="shared" si="0"/>
        <v>4</v>
      </c>
      <c r="I12" s="271">
        <f t="shared" si="1"/>
        <v>25</v>
      </c>
      <c r="K12" s="212">
        <v>16</v>
      </c>
    </row>
    <row r="13" spans="1:11" ht="15" customHeight="1" x14ac:dyDescent="0.25">
      <c r="A13" s="214">
        <f>ANASAYFA!A8</f>
        <v>5</v>
      </c>
      <c r="B13" s="214">
        <f>ANASAYFA!B8</f>
        <v>0</v>
      </c>
      <c r="C13" s="215">
        <f>ANASAYFA!C8</f>
        <v>0</v>
      </c>
      <c r="D13" s="172">
        <v>4</v>
      </c>
      <c r="E13" s="172">
        <v>4</v>
      </c>
      <c r="F13" s="172">
        <v>4</v>
      </c>
      <c r="G13" s="172">
        <v>4</v>
      </c>
      <c r="H13" s="272">
        <f t="shared" si="0"/>
        <v>16</v>
      </c>
      <c r="I13" s="271">
        <f t="shared" si="1"/>
        <v>100</v>
      </c>
      <c r="K13" s="212">
        <v>16</v>
      </c>
    </row>
    <row r="14" spans="1:11" ht="15" customHeight="1" x14ac:dyDescent="0.25">
      <c r="A14" s="214">
        <f>ANASAYFA!A9</f>
        <v>6</v>
      </c>
      <c r="B14" s="214">
        <f>ANASAYFA!B9</f>
        <v>0</v>
      </c>
      <c r="C14" s="215">
        <f>ANASAYFA!C9</f>
        <v>0</v>
      </c>
      <c r="D14" s="172">
        <v>3</v>
      </c>
      <c r="E14" s="172">
        <v>3</v>
      </c>
      <c r="F14" s="172">
        <v>3</v>
      </c>
      <c r="G14" s="172">
        <v>3</v>
      </c>
      <c r="H14" s="272">
        <f t="shared" si="0"/>
        <v>12</v>
      </c>
      <c r="I14" s="271">
        <f t="shared" si="1"/>
        <v>75</v>
      </c>
      <c r="K14" s="212">
        <v>16</v>
      </c>
    </row>
    <row r="15" spans="1:11" ht="15" customHeight="1" x14ac:dyDescent="0.25">
      <c r="A15" s="214">
        <f>ANASAYFA!A10</f>
        <v>7</v>
      </c>
      <c r="B15" s="214">
        <f>ANASAYFA!B10</f>
        <v>0</v>
      </c>
      <c r="C15" s="216">
        <f>ANASAYFA!C10</f>
        <v>0</v>
      </c>
      <c r="D15" s="172">
        <v>2</v>
      </c>
      <c r="E15" s="172">
        <v>2</v>
      </c>
      <c r="F15" s="172">
        <v>2</v>
      </c>
      <c r="G15" s="172">
        <v>2</v>
      </c>
      <c r="H15" s="272">
        <f t="shared" si="0"/>
        <v>8</v>
      </c>
      <c r="I15" s="271">
        <f t="shared" si="1"/>
        <v>50</v>
      </c>
      <c r="K15" s="212">
        <v>16</v>
      </c>
    </row>
    <row r="16" spans="1:11" ht="15" customHeight="1" x14ac:dyDescent="0.25">
      <c r="A16" s="214">
        <f>ANASAYFA!A11</f>
        <v>8</v>
      </c>
      <c r="B16" s="214">
        <f>ANASAYFA!B11</f>
        <v>0</v>
      </c>
      <c r="C16" s="215">
        <f>ANASAYFA!C11</f>
        <v>0</v>
      </c>
      <c r="D16" s="172">
        <v>1</v>
      </c>
      <c r="E16" s="172">
        <v>1</v>
      </c>
      <c r="F16" s="172">
        <v>1</v>
      </c>
      <c r="G16" s="172">
        <v>1</v>
      </c>
      <c r="H16" s="272">
        <f t="shared" si="0"/>
        <v>4</v>
      </c>
      <c r="I16" s="271">
        <f t="shared" si="1"/>
        <v>25</v>
      </c>
      <c r="K16" s="212">
        <v>16</v>
      </c>
    </row>
    <row r="17" spans="1:11" ht="15" customHeight="1" x14ac:dyDescent="0.25">
      <c r="A17" s="214">
        <f>ANASAYFA!A12</f>
        <v>9</v>
      </c>
      <c r="B17" s="214">
        <f>ANASAYFA!B12</f>
        <v>0</v>
      </c>
      <c r="C17" s="215">
        <f>ANASAYFA!C12</f>
        <v>0</v>
      </c>
      <c r="D17" s="172">
        <v>4</v>
      </c>
      <c r="E17" s="172">
        <v>4</v>
      </c>
      <c r="F17" s="172">
        <v>4</v>
      </c>
      <c r="G17" s="172">
        <v>4</v>
      </c>
      <c r="H17" s="272">
        <f t="shared" si="0"/>
        <v>16</v>
      </c>
      <c r="I17" s="271">
        <f t="shared" si="1"/>
        <v>100</v>
      </c>
      <c r="K17" s="212">
        <v>16</v>
      </c>
    </row>
    <row r="18" spans="1:11" ht="15" customHeight="1" x14ac:dyDescent="0.25">
      <c r="A18" s="214">
        <f>ANASAYFA!A13</f>
        <v>10</v>
      </c>
      <c r="B18" s="214">
        <f>ANASAYFA!B13</f>
        <v>0</v>
      </c>
      <c r="C18" s="215">
        <f>ANASAYFA!C13</f>
        <v>0</v>
      </c>
      <c r="D18" s="172">
        <v>3</v>
      </c>
      <c r="E18" s="172">
        <v>3</v>
      </c>
      <c r="F18" s="172">
        <v>3</v>
      </c>
      <c r="G18" s="172">
        <v>3</v>
      </c>
      <c r="H18" s="272">
        <f t="shared" si="0"/>
        <v>12</v>
      </c>
      <c r="I18" s="271">
        <f t="shared" si="1"/>
        <v>75</v>
      </c>
      <c r="K18" s="212">
        <v>16</v>
      </c>
    </row>
    <row r="19" spans="1:11" ht="15" customHeight="1" x14ac:dyDescent="0.25">
      <c r="A19" s="214">
        <f>ANASAYFA!A14</f>
        <v>11</v>
      </c>
      <c r="B19" s="214">
        <f>ANASAYFA!B14</f>
        <v>0</v>
      </c>
      <c r="C19" s="215">
        <f>ANASAYFA!C14</f>
        <v>0</v>
      </c>
      <c r="D19" s="172">
        <v>2</v>
      </c>
      <c r="E19" s="172">
        <v>2</v>
      </c>
      <c r="F19" s="172">
        <v>2</v>
      </c>
      <c r="G19" s="172">
        <v>2</v>
      </c>
      <c r="H19" s="272">
        <f t="shared" si="0"/>
        <v>8</v>
      </c>
      <c r="I19" s="271">
        <f t="shared" si="1"/>
        <v>50</v>
      </c>
      <c r="K19" s="212">
        <v>16</v>
      </c>
    </row>
    <row r="20" spans="1:11" ht="15" customHeight="1" x14ac:dyDescent="0.25">
      <c r="A20" s="214">
        <f>ANASAYFA!A15</f>
        <v>12</v>
      </c>
      <c r="B20" s="214">
        <f>ANASAYFA!B15</f>
        <v>0</v>
      </c>
      <c r="C20" s="215">
        <f>ANASAYFA!C15</f>
        <v>0</v>
      </c>
      <c r="D20" s="172">
        <v>1</v>
      </c>
      <c r="E20" s="172">
        <v>1</v>
      </c>
      <c r="F20" s="172">
        <v>1</v>
      </c>
      <c r="G20" s="172">
        <v>1</v>
      </c>
      <c r="H20" s="272">
        <f t="shared" si="0"/>
        <v>4</v>
      </c>
      <c r="I20" s="271">
        <f t="shared" si="1"/>
        <v>25</v>
      </c>
      <c r="K20" s="212">
        <v>16</v>
      </c>
    </row>
    <row r="21" spans="1:11" ht="15" customHeight="1" x14ac:dyDescent="0.25">
      <c r="A21" s="214">
        <f>ANASAYFA!A16</f>
        <v>13</v>
      </c>
      <c r="B21" s="214">
        <f>ANASAYFA!B16</f>
        <v>0</v>
      </c>
      <c r="C21" s="215">
        <f>ANASAYFA!C16</f>
        <v>0</v>
      </c>
      <c r="D21" s="172">
        <v>4</v>
      </c>
      <c r="E21" s="172">
        <v>4</v>
      </c>
      <c r="F21" s="172">
        <v>4</v>
      </c>
      <c r="G21" s="172">
        <v>4</v>
      </c>
      <c r="H21" s="272">
        <f t="shared" si="0"/>
        <v>16</v>
      </c>
      <c r="I21" s="271">
        <f t="shared" si="1"/>
        <v>100</v>
      </c>
      <c r="K21" s="212">
        <v>16</v>
      </c>
    </row>
    <row r="22" spans="1:11" ht="15" customHeight="1" x14ac:dyDescent="0.25">
      <c r="A22" s="214">
        <f>ANASAYFA!A17</f>
        <v>14</v>
      </c>
      <c r="B22" s="214">
        <f>ANASAYFA!B17</f>
        <v>0</v>
      </c>
      <c r="C22" s="215">
        <f>ANASAYFA!C17</f>
        <v>0</v>
      </c>
      <c r="D22" s="172">
        <v>3</v>
      </c>
      <c r="E22" s="172">
        <v>3</v>
      </c>
      <c r="F22" s="172">
        <v>3</v>
      </c>
      <c r="G22" s="172">
        <v>3</v>
      </c>
      <c r="H22" s="272">
        <f t="shared" si="0"/>
        <v>12</v>
      </c>
      <c r="I22" s="271">
        <f t="shared" si="1"/>
        <v>75</v>
      </c>
      <c r="K22" s="212">
        <v>16</v>
      </c>
    </row>
    <row r="23" spans="1:11" ht="15" customHeight="1" x14ac:dyDescent="0.25">
      <c r="A23" s="214">
        <f>ANASAYFA!A18</f>
        <v>15</v>
      </c>
      <c r="B23" s="214">
        <f>ANASAYFA!B18</f>
        <v>0</v>
      </c>
      <c r="C23" s="215">
        <f>ANASAYFA!C18</f>
        <v>0</v>
      </c>
      <c r="D23" s="172">
        <v>2</v>
      </c>
      <c r="E23" s="172">
        <v>2</v>
      </c>
      <c r="F23" s="172">
        <v>2</v>
      </c>
      <c r="G23" s="172">
        <v>2</v>
      </c>
      <c r="H23" s="272">
        <f t="shared" si="0"/>
        <v>8</v>
      </c>
      <c r="I23" s="271">
        <f t="shared" si="1"/>
        <v>50</v>
      </c>
      <c r="K23" s="212">
        <v>16</v>
      </c>
    </row>
    <row r="24" spans="1:11" ht="15" customHeight="1" x14ac:dyDescent="0.25">
      <c r="A24" s="214">
        <f>ANASAYFA!A19</f>
        <v>16</v>
      </c>
      <c r="B24" s="214">
        <f>ANASAYFA!B19</f>
        <v>0</v>
      </c>
      <c r="C24" s="215">
        <f>ANASAYFA!C19</f>
        <v>0</v>
      </c>
      <c r="D24" s="172">
        <v>1</v>
      </c>
      <c r="E24" s="172">
        <v>1</v>
      </c>
      <c r="F24" s="172">
        <v>1</v>
      </c>
      <c r="G24" s="172">
        <v>1</v>
      </c>
      <c r="H24" s="272">
        <f t="shared" si="0"/>
        <v>4</v>
      </c>
      <c r="I24" s="271">
        <f t="shared" si="1"/>
        <v>25</v>
      </c>
      <c r="K24" s="212">
        <v>16</v>
      </c>
    </row>
    <row r="25" spans="1:11" ht="15" customHeight="1" x14ac:dyDescent="0.25">
      <c r="A25" s="214">
        <f>ANASAYFA!A20</f>
        <v>17</v>
      </c>
      <c r="B25" s="214">
        <f>ANASAYFA!B20</f>
        <v>0</v>
      </c>
      <c r="C25" s="215">
        <f>ANASAYFA!C20</f>
        <v>0</v>
      </c>
      <c r="D25" s="172">
        <v>4</v>
      </c>
      <c r="E25" s="172">
        <v>4</v>
      </c>
      <c r="F25" s="172">
        <v>4</v>
      </c>
      <c r="G25" s="172">
        <v>4</v>
      </c>
      <c r="H25" s="272">
        <f t="shared" si="0"/>
        <v>16</v>
      </c>
      <c r="I25" s="271">
        <f t="shared" si="1"/>
        <v>100</v>
      </c>
      <c r="K25" s="212">
        <v>16</v>
      </c>
    </row>
    <row r="26" spans="1:11" ht="15" customHeight="1" x14ac:dyDescent="0.25">
      <c r="A26" s="214">
        <f>ANASAYFA!A21</f>
        <v>18</v>
      </c>
      <c r="B26" s="214">
        <f>ANASAYFA!B21</f>
        <v>0</v>
      </c>
      <c r="C26" s="215">
        <f>ANASAYFA!C21</f>
        <v>0</v>
      </c>
      <c r="D26" s="172">
        <v>3</v>
      </c>
      <c r="E26" s="172">
        <v>3</v>
      </c>
      <c r="F26" s="172">
        <v>3</v>
      </c>
      <c r="G26" s="172">
        <v>3</v>
      </c>
      <c r="H26" s="272">
        <f t="shared" si="0"/>
        <v>12</v>
      </c>
      <c r="I26" s="271">
        <f t="shared" si="1"/>
        <v>75</v>
      </c>
      <c r="K26" s="212">
        <v>16</v>
      </c>
    </row>
    <row r="27" spans="1:11" ht="15" customHeight="1" x14ac:dyDescent="0.25">
      <c r="A27" s="214">
        <f>ANASAYFA!A22</f>
        <v>19</v>
      </c>
      <c r="B27" s="214">
        <f>ANASAYFA!B22</f>
        <v>0</v>
      </c>
      <c r="C27" s="215">
        <f>ANASAYFA!C22</f>
        <v>0</v>
      </c>
      <c r="D27" s="172">
        <v>2</v>
      </c>
      <c r="E27" s="172">
        <v>2</v>
      </c>
      <c r="F27" s="172">
        <v>2</v>
      </c>
      <c r="G27" s="172">
        <v>2</v>
      </c>
      <c r="H27" s="272">
        <f t="shared" si="0"/>
        <v>8</v>
      </c>
      <c r="I27" s="271">
        <f t="shared" si="1"/>
        <v>50</v>
      </c>
      <c r="K27" s="212">
        <v>16</v>
      </c>
    </row>
    <row r="28" spans="1:11" ht="15" customHeight="1" x14ac:dyDescent="0.25">
      <c r="A28" s="214">
        <f>ANASAYFA!A23</f>
        <v>20</v>
      </c>
      <c r="B28" s="214">
        <f>ANASAYFA!B23</f>
        <v>0</v>
      </c>
      <c r="C28" s="215">
        <f>ANASAYFA!C23</f>
        <v>0</v>
      </c>
      <c r="D28" s="172">
        <v>1</v>
      </c>
      <c r="E28" s="172">
        <v>1</v>
      </c>
      <c r="F28" s="172">
        <v>1</v>
      </c>
      <c r="G28" s="172">
        <v>1</v>
      </c>
      <c r="H28" s="272">
        <f t="shared" si="0"/>
        <v>4</v>
      </c>
      <c r="I28" s="271">
        <f t="shared" si="1"/>
        <v>25</v>
      </c>
      <c r="K28" s="212">
        <v>16</v>
      </c>
    </row>
    <row r="29" spans="1:11" ht="15" customHeight="1" x14ac:dyDescent="0.25">
      <c r="A29" s="214">
        <f>ANASAYFA!A24</f>
        <v>21</v>
      </c>
      <c r="B29" s="214">
        <f>ANASAYFA!B24</f>
        <v>0</v>
      </c>
      <c r="C29" s="215">
        <f>ANASAYFA!C24</f>
        <v>0</v>
      </c>
      <c r="D29" s="172">
        <v>4</v>
      </c>
      <c r="E29" s="172">
        <v>4</v>
      </c>
      <c r="F29" s="172">
        <v>4</v>
      </c>
      <c r="G29" s="172">
        <v>4</v>
      </c>
      <c r="H29" s="272">
        <f t="shared" si="0"/>
        <v>16</v>
      </c>
      <c r="I29" s="271">
        <f t="shared" si="1"/>
        <v>100</v>
      </c>
      <c r="K29" s="212">
        <v>16</v>
      </c>
    </row>
    <row r="30" spans="1:11" ht="15" customHeight="1" x14ac:dyDescent="0.25">
      <c r="A30" s="214">
        <f>ANASAYFA!A25</f>
        <v>22</v>
      </c>
      <c r="B30" s="214">
        <f>ANASAYFA!B25</f>
        <v>0</v>
      </c>
      <c r="C30" s="215">
        <f>ANASAYFA!C25</f>
        <v>0</v>
      </c>
      <c r="D30" s="172">
        <v>3</v>
      </c>
      <c r="E30" s="172">
        <v>3</v>
      </c>
      <c r="F30" s="172">
        <v>3</v>
      </c>
      <c r="G30" s="172">
        <v>3</v>
      </c>
      <c r="H30" s="272">
        <f t="shared" si="0"/>
        <v>12</v>
      </c>
      <c r="I30" s="271">
        <f t="shared" si="1"/>
        <v>75</v>
      </c>
      <c r="K30" s="212">
        <v>16</v>
      </c>
    </row>
    <row r="31" spans="1:11" ht="15" customHeight="1" x14ac:dyDescent="0.25">
      <c r="A31" s="214">
        <f>ANASAYFA!A26</f>
        <v>23</v>
      </c>
      <c r="B31" s="214">
        <f>ANASAYFA!B26</f>
        <v>0</v>
      </c>
      <c r="C31" s="215">
        <f>ANASAYFA!C26</f>
        <v>0</v>
      </c>
      <c r="D31" s="172">
        <v>2</v>
      </c>
      <c r="E31" s="172">
        <v>2</v>
      </c>
      <c r="F31" s="172">
        <v>2</v>
      </c>
      <c r="G31" s="172">
        <v>2</v>
      </c>
      <c r="H31" s="272">
        <f t="shared" si="0"/>
        <v>8</v>
      </c>
      <c r="I31" s="271">
        <f t="shared" si="1"/>
        <v>50</v>
      </c>
      <c r="K31" s="212">
        <v>16</v>
      </c>
    </row>
    <row r="32" spans="1:11" ht="15" customHeight="1" x14ac:dyDescent="0.25">
      <c r="A32" s="109"/>
      <c r="B32" s="109"/>
      <c r="C32" s="110"/>
      <c r="D32" s="111"/>
      <c r="E32" s="111"/>
      <c r="F32" s="111"/>
      <c r="G32" s="111"/>
      <c r="H32" s="112"/>
      <c r="I32" s="113"/>
    </row>
    <row r="33" spans="8:9" ht="15" customHeight="1" x14ac:dyDescent="0.25">
      <c r="H33" s="71"/>
      <c r="I33" s="71"/>
    </row>
    <row r="34" spans="8:9" ht="15" customHeight="1" x14ac:dyDescent="0.25">
      <c r="H34" s="397">
        <f>ANASAYFA!J25</f>
        <v>0</v>
      </c>
      <c r="I34" s="397"/>
    </row>
    <row r="35" spans="8:9" ht="15" customHeight="1" x14ac:dyDescent="0.25">
      <c r="H35" s="397">
        <f>ANASAYFA!J26</f>
        <v>0</v>
      </c>
      <c r="I35" s="397"/>
    </row>
  </sheetData>
  <protectedRanges>
    <protectedRange sqref="A9:C32" name="Aralık1_1"/>
  </protectedRanges>
  <mergeCells count="12">
    <mergeCell ref="H34:I34"/>
    <mergeCell ref="H35:I35"/>
    <mergeCell ref="H3:H8"/>
    <mergeCell ref="I3:I8"/>
    <mergeCell ref="A1:I1"/>
    <mergeCell ref="A2:I2"/>
    <mergeCell ref="B3:B8"/>
    <mergeCell ref="C3:C8"/>
    <mergeCell ref="D3:D8"/>
    <mergeCell ref="E3:E8"/>
    <mergeCell ref="F3:F8"/>
    <mergeCell ref="G3:G8"/>
  </mergeCells>
  <dataValidations xWindow="589" yWindow="342" count="1">
    <dataValidation allowBlank="1" showInputMessage="1" showErrorMessage="1" promptTitle="DİKKAT!" prompt="SEÇTİĞİNİZ HÜCREYE VERİ GİRİŞİ YAPMAYINIZ. AKSİ TAKTİRDE PROGRAM ÇALIŞMAZ." sqref="H1:I35 A1:C31 D1:G3" xr:uid="{00000000-0002-0000-2600-000000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AW66"/>
  <sheetViews>
    <sheetView zoomScale="70" zoomScaleNormal="70" workbookViewId="0">
      <pane xSplit="3" ySplit="7" topLeftCell="G8" activePane="bottomRight" state="frozen"/>
      <selection pane="topRight" activeCell="D1" sqref="D1"/>
      <selection pane="bottomLeft" activeCell="A8" sqref="A8"/>
      <selection pane="bottomRight" activeCell="AT8" sqref="AT8:AU30"/>
    </sheetView>
  </sheetViews>
  <sheetFormatPr defaultColWidth="9.140625" defaultRowHeight="15.75" x14ac:dyDescent="0.25"/>
  <cols>
    <col min="1" max="1" width="4.7109375" style="17" customWidth="1"/>
    <col min="2" max="2" width="6.42578125" style="17" customWidth="1"/>
    <col min="3" max="3" width="27.7109375" style="17" customWidth="1"/>
    <col min="4" max="30" width="4.28515625" style="17" customWidth="1"/>
    <col min="31" max="45" width="4.28515625" style="1" customWidth="1"/>
    <col min="46" max="46" width="5.7109375" style="27" customWidth="1"/>
    <col min="47" max="47" width="13.7109375" style="3" customWidth="1"/>
    <col min="48" max="48" width="5.7109375" style="1" customWidth="1"/>
    <col min="49" max="51" width="7.7109375" style="1" customWidth="1"/>
    <col min="52" max="16384" width="9.140625" style="1"/>
  </cols>
  <sheetData>
    <row r="1" spans="1:49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3"/>
    </row>
    <row r="2" spans="1:49" ht="20.100000000000001" customHeight="1" x14ac:dyDescent="0.25">
      <c r="A2" s="371" t="s">
        <v>612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3"/>
    </row>
    <row r="3" spans="1:49" ht="37.9" customHeight="1" x14ac:dyDescent="0.25">
      <c r="A3" s="18"/>
      <c r="B3" s="19"/>
      <c r="C3" s="374"/>
      <c r="D3" s="381" t="s">
        <v>193</v>
      </c>
      <c r="E3" s="381" t="s">
        <v>179</v>
      </c>
      <c r="F3" s="381" t="s">
        <v>196</v>
      </c>
      <c r="G3" s="381" t="s">
        <v>180</v>
      </c>
      <c r="H3" s="381" t="s">
        <v>197</v>
      </c>
      <c r="I3" s="381" t="s">
        <v>181</v>
      </c>
      <c r="J3" s="378" t="s">
        <v>185</v>
      </c>
      <c r="K3" s="378" t="s">
        <v>186</v>
      </c>
      <c r="L3" s="378" t="s">
        <v>188</v>
      </c>
      <c r="M3" s="378" t="s">
        <v>189</v>
      </c>
      <c r="N3" s="378" t="s">
        <v>190</v>
      </c>
      <c r="O3" s="381" t="s">
        <v>202</v>
      </c>
      <c r="P3" s="381" t="s">
        <v>203</v>
      </c>
      <c r="Q3" s="381" t="s">
        <v>204</v>
      </c>
      <c r="R3" s="381" t="s">
        <v>205</v>
      </c>
      <c r="S3" s="381" t="s">
        <v>207</v>
      </c>
      <c r="T3" s="381" t="s">
        <v>210</v>
      </c>
      <c r="U3" s="381" t="s">
        <v>211</v>
      </c>
      <c r="V3" s="381" t="s">
        <v>212</v>
      </c>
      <c r="W3" s="381" t="s">
        <v>213</v>
      </c>
      <c r="X3" s="381" t="s">
        <v>214</v>
      </c>
      <c r="Y3" s="381" t="s">
        <v>218</v>
      </c>
      <c r="Z3" s="381" t="s">
        <v>219</v>
      </c>
      <c r="AA3" s="381" t="s">
        <v>220</v>
      </c>
      <c r="AB3" s="381" t="s">
        <v>222</v>
      </c>
      <c r="AC3" s="381" t="s">
        <v>230</v>
      </c>
      <c r="AD3" s="381" t="s">
        <v>231</v>
      </c>
      <c r="AE3" s="378" t="s">
        <v>240</v>
      </c>
      <c r="AF3" s="378" t="s">
        <v>242</v>
      </c>
      <c r="AG3" s="378" t="s">
        <v>243</v>
      </c>
      <c r="AH3" s="378" t="s">
        <v>245</v>
      </c>
      <c r="AI3" s="378" t="s">
        <v>246</v>
      </c>
      <c r="AJ3" s="378" t="s">
        <v>247</v>
      </c>
      <c r="AK3" s="378" t="s">
        <v>248</v>
      </c>
      <c r="AL3" s="378" t="s">
        <v>249</v>
      </c>
      <c r="AM3" s="378" t="s">
        <v>250</v>
      </c>
      <c r="AN3" s="378" t="s">
        <v>251</v>
      </c>
      <c r="AO3" s="378" t="s">
        <v>252</v>
      </c>
      <c r="AP3" s="378" t="s">
        <v>256</v>
      </c>
      <c r="AQ3" s="378" t="s">
        <v>257</v>
      </c>
      <c r="AR3" s="378" t="s">
        <v>258</v>
      </c>
      <c r="AS3" s="378" t="s">
        <v>261</v>
      </c>
      <c r="AT3" s="377" t="s">
        <v>551</v>
      </c>
      <c r="AU3" s="377" t="s">
        <v>552</v>
      </c>
    </row>
    <row r="4" spans="1:49" ht="37.9" customHeight="1" x14ac:dyDescent="0.25">
      <c r="A4" s="20"/>
      <c r="B4" s="21"/>
      <c r="C4" s="375"/>
      <c r="D4" s="382"/>
      <c r="E4" s="382"/>
      <c r="F4" s="382"/>
      <c r="G4" s="382"/>
      <c r="H4" s="382"/>
      <c r="I4" s="382"/>
      <c r="J4" s="379"/>
      <c r="K4" s="379"/>
      <c r="L4" s="379"/>
      <c r="M4" s="379"/>
      <c r="N4" s="379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  <c r="AT4" s="377"/>
      <c r="AU4" s="377"/>
    </row>
    <row r="5" spans="1:49" ht="37.9" customHeight="1" x14ac:dyDescent="0.25">
      <c r="A5" s="20"/>
      <c r="B5" s="21"/>
      <c r="C5" s="375"/>
      <c r="D5" s="382"/>
      <c r="E5" s="382"/>
      <c r="F5" s="382"/>
      <c r="G5" s="382"/>
      <c r="H5" s="382"/>
      <c r="I5" s="382"/>
      <c r="J5" s="379"/>
      <c r="K5" s="379"/>
      <c r="L5" s="379"/>
      <c r="M5" s="379"/>
      <c r="N5" s="379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7"/>
      <c r="AU5" s="377"/>
    </row>
    <row r="6" spans="1:49" ht="37.9" customHeight="1" x14ac:dyDescent="0.25">
      <c r="A6" s="20"/>
      <c r="B6" s="21"/>
      <c r="C6" s="375"/>
      <c r="D6" s="383"/>
      <c r="E6" s="383"/>
      <c r="F6" s="383"/>
      <c r="G6" s="383"/>
      <c r="H6" s="383"/>
      <c r="I6" s="383"/>
      <c r="J6" s="380"/>
      <c r="K6" s="380"/>
      <c r="L6" s="380"/>
      <c r="M6" s="380"/>
      <c r="N6" s="380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77"/>
      <c r="AU6" s="377"/>
    </row>
    <row r="7" spans="1:49" ht="13.15" customHeight="1" x14ac:dyDescent="0.25">
      <c r="A7" s="20"/>
      <c r="B7" s="21"/>
      <c r="C7" s="376"/>
      <c r="D7" s="364" t="s">
        <v>187</v>
      </c>
      <c r="E7" s="365"/>
      <c r="F7" s="365"/>
      <c r="G7" s="365"/>
      <c r="H7" s="365"/>
      <c r="I7" s="366"/>
      <c r="J7" s="361" t="s">
        <v>191</v>
      </c>
      <c r="K7" s="362"/>
      <c r="L7" s="362"/>
      <c r="M7" s="362"/>
      <c r="N7" s="363"/>
      <c r="O7" s="364" t="s">
        <v>201</v>
      </c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6"/>
      <c r="AE7" s="361" t="s">
        <v>239</v>
      </c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3"/>
      <c r="AT7" s="377"/>
      <c r="AU7" s="377"/>
    </row>
    <row r="8" spans="1:49" ht="15" customHeight="1" x14ac:dyDescent="0.25">
      <c r="A8" s="214">
        <f>ANASAYFA!A4</f>
        <v>1</v>
      </c>
      <c r="B8" s="214">
        <f>ANASAYFA!B4</f>
        <v>0</v>
      </c>
      <c r="C8" s="215">
        <f>ANASAYFA!C4</f>
        <v>0</v>
      </c>
      <c r="D8" s="172">
        <v>4</v>
      </c>
      <c r="E8" s="172">
        <v>4</v>
      </c>
      <c r="F8" s="172">
        <v>4</v>
      </c>
      <c r="G8" s="172">
        <v>4</v>
      </c>
      <c r="H8" s="172">
        <v>4</v>
      </c>
      <c r="I8" s="172">
        <v>4</v>
      </c>
      <c r="J8" s="172">
        <v>4</v>
      </c>
      <c r="K8" s="172">
        <v>4</v>
      </c>
      <c r="L8" s="172">
        <v>4</v>
      </c>
      <c r="M8" s="172">
        <v>4</v>
      </c>
      <c r="N8" s="172">
        <v>4</v>
      </c>
      <c r="O8" s="172">
        <v>4</v>
      </c>
      <c r="P8" s="172">
        <v>4</v>
      </c>
      <c r="Q8" s="172">
        <v>4</v>
      </c>
      <c r="R8" s="172">
        <v>4</v>
      </c>
      <c r="S8" s="172">
        <v>4</v>
      </c>
      <c r="T8" s="172">
        <v>4</v>
      </c>
      <c r="U8" s="172">
        <v>4</v>
      </c>
      <c r="V8" s="172">
        <v>4</v>
      </c>
      <c r="W8" s="172">
        <v>4</v>
      </c>
      <c r="X8" s="172">
        <v>4</v>
      </c>
      <c r="Y8" s="172">
        <v>4</v>
      </c>
      <c r="Z8" s="172">
        <v>4</v>
      </c>
      <c r="AA8" s="172">
        <v>4</v>
      </c>
      <c r="AB8" s="172">
        <v>4</v>
      </c>
      <c r="AC8" s="172">
        <v>4</v>
      </c>
      <c r="AD8" s="172">
        <v>4</v>
      </c>
      <c r="AE8" s="172">
        <v>4</v>
      </c>
      <c r="AF8" s="172">
        <v>4</v>
      </c>
      <c r="AG8" s="172">
        <v>4</v>
      </c>
      <c r="AH8" s="172">
        <v>4</v>
      </c>
      <c r="AI8" s="172">
        <v>4</v>
      </c>
      <c r="AJ8" s="172">
        <v>4</v>
      </c>
      <c r="AK8" s="172">
        <v>4</v>
      </c>
      <c r="AL8" s="172">
        <v>4</v>
      </c>
      <c r="AM8" s="172">
        <v>4</v>
      </c>
      <c r="AN8" s="172">
        <v>4</v>
      </c>
      <c r="AO8" s="172">
        <v>4</v>
      </c>
      <c r="AP8" s="172">
        <v>4</v>
      </c>
      <c r="AQ8" s="172">
        <v>4</v>
      </c>
      <c r="AR8" s="172">
        <v>4</v>
      </c>
      <c r="AS8" s="172">
        <v>4</v>
      </c>
      <c r="AT8" s="266">
        <f>SUM(D8:AS8)</f>
        <v>168</v>
      </c>
      <c r="AU8" s="267">
        <f>ROUND((100*AT8)/(AW8),0)</f>
        <v>100</v>
      </c>
      <c r="AW8" s="212">
        <v>168</v>
      </c>
    </row>
    <row r="9" spans="1:49" ht="15" customHeight="1" x14ac:dyDescent="0.25">
      <c r="A9" s="214">
        <f>ANASAYFA!A5</f>
        <v>2</v>
      </c>
      <c r="B9" s="214">
        <f>ANASAYFA!B5</f>
        <v>0</v>
      </c>
      <c r="C9" s="215">
        <f>ANASAYFA!C5</f>
        <v>0</v>
      </c>
      <c r="D9" s="172">
        <v>3</v>
      </c>
      <c r="E9" s="172">
        <v>3</v>
      </c>
      <c r="F9" s="172">
        <v>3</v>
      </c>
      <c r="G9" s="172">
        <v>3</v>
      </c>
      <c r="H9" s="172">
        <v>3</v>
      </c>
      <c r="I9" s="172">
        <v>3</v>
      </c>
      <c r="J9" s="172">
        <v>3</v>
      </c>
      <c r="K9" s="172">
        <v>3</v>
      </c>
      <c r="L9" s="172">
        <v>3</v>
      </c>
      <c r="M9" s="172">
        <v>3</v>
      </c>
      <c r="N9" s="172">
        <v>3</v>
      </c>
      <c r="O9" s="172">
        <v>3</v>
      </c>
      <c r="P9" s="172">
        <v>3</v>
      </c>
      <c r="Q9" s="172">
        <v>3</v>
      </c>
      <c r="R9" s="172">
        <v>3</v>
      </c>
      <c r="S9" s="172">
        <v>3</v>
      </c>
      <c r="T9" s="172">
        <v>3</v>
      </c>
      <c r="U9" s="172">
        <v>3</v>
      </c>
      <c r="V9" s="172">
        <v>3</v>
      </c>
      <c r="W9" s="172">
        <v>3</v>
      </c>
      <c r="X9" s="172">
        <v>3</v>
      </c>
      <c r="Y9" s="172">
        <v>3</v>
      </c>
      <c r="Z9" s="172">
        <v>3</v>
      </c>
      <c r="AA9" s="172">
        <v>3</v>
      </c>
      <c r="AB9" s="172">
        <v>3</v>
      </c>
      <c r="AC9" s="172">
        <v>3</v>
      </c>
      <c r="AD9" s="172">
        <v>3</v>
      </c>
      <c r="AE9" s="172">
        <v>3</v>
      </c>
      <c r="AF9" s="172">
        <v>3</v>
      </c>
      <c r="AG9" s="172">
        <v>3</v>
      </c>
      <c r="AH9" s="172">
        <v>3</v>
      </c>
      <c r="AI9" s="172">
        <v>3</v>
      </c>
      <c r="AJ9" s="172">
        <v>3</v>
      </c>
      <c r="AK9" s="172">
        <v>3</v>
      </c>
      <c r="AL9" s="172">
        <v>3</v>
      </c>
      <c r="AM9" s="172">
        <v>3</v>
      </c>
      <c r="AN9" s="172">
        <v>3</v>
      </c>
      <c r="AO9" s="172">
        <v>3</v>
      </c>
      <c r="AP9" s="172">
        <v>3</v>
      </c>
      <c r="AQ9" s="172">
        <v>3</v>
      </c>
      <c r="AR9" s="172">
        <v>3</v>
      </c>
      <c r="AS9" s="172">
        <v>3</v>
      </c>
      <c r="AT9" s="266">
        <f t="shared" ref="AT9:AT29" si="0">SUM(D9:AS9)</f>
        <v>126</v>
      </c>
      <c r="AU9" s="267">
        <f t="shared" ref="AU9:AU30" si="1">ROUND((100*AT9)/(AW9),0)</f>
        <v>75</v>
      </c>
      <c r="AW9" s="212">
        <v>168</v>
      </c>
    </row>
    <row r="10" spans="1:49" ht="15" customHeight="1" x14ac:dyDescent="0.25">
      <c r="A10" s="214">
        <f>ANASAYFA!A6</f>
        <v>3</v>
      </c>
      <c r="B10" s="214">
        <f>ANASAYFA!B6</f>
        <v>0</v>
      </c>
      <c r="C10" s="215">
        <f>ANASAYFA!C6</f>
        <v>0</v>
      </c>
      <c r="D10" s="172">
        <v>2</v>
      </c>
      <c r="E10" s="172">
        <v>2</v>
      </c>
      <c r="F10" s="172">
        <v>2</v>
      </c>
      <c r="G10" s="172">
        <v>2</v>
      </c>
      <c r="H10" s="172">
        <v>2</v>
      </c>
      <c r="I10" s="172">
        <v>2</v>
      </c>
      <c r="J10" s="172">
        <v>2</v>
      </c>
      <c r="K10" s="172">
        <v>2</v>
      </c>
      <c r="L10" s="172">
        <v>2</v>
      </c>
      <c r="M10" s="172">
        <v>2</v>
      </c>
      <c r="N10" s="172">
        <v>2</v>
      </c>
      <c r="O10" s="172">
        <v>2</v>
      </c>
      <c r="P10" s="172">
        <v>2</v>
      </c>
      <c r="Q10" s="172">
        <v>2</v>
      </c>
      <c r="R10" s="172">
        <v>2</v>
      </c>
      <c r="S10" s="172">
        <v>2</v>
      </c>
      <c r="T10" s="172">
        <v>2</v>
      </c>
      <c r="U10" s="172">
        <v>2</v>
      </c>
      <c r="V10" s="172">
        <v>2</v>
      </c>
      <c r="W10" s="172">
        <v>2</v>
      </c>
      <c r="X10" s="172">
        <v>2</v>
      </c>
      <c r="Y10" s="172">
        <v>2</v>
      </c>
      <c r="Z10" s="172">
        <v>2</v>
      </c>
      <c r="AA10" s="172">
        <v>2</v>
      </c>
      <c r="AB10" s="172">
        <v>2</v>
      </c>
      <c r="AC10" s="172">
        <v>2</v>
      </c>
      <c r="AD10" s="172">
        <v>2</v>
      </c>
      <c r="AE10" s="172">
        <v>2</v>
      </c>
      <c r="AF10" s="172">
        <v>2</v>
      </c>
      <c r="AG10" s="172">
        <v>2</v>
      </c>
      <c r="AH10" s="172">
        <v>2</v>
      </c>
      <c r="AI10" s="172">
        <v>2</v>
      </c>
      <c r="AJ10" s="172">
        <v>2</v>
      </c>
      <c r="AK10" s="172">
        <v>2</v>
      </c>
      <c r="AL10" s="172">
        <v>2</v>
      </c>
      <c r="AM10" s="172">
        <v>2</v>
      </c>
      <c r="AN10" s="172">
        <v>2</v>
      </c>
      <c r="AO10" s="172">
        <v>2</v>
      </c>
      <c r="AP10" s="172">
        <v>2</v>
      </c>
      <c r="AQ10" s="172">
        <v>2</v>
      </c>
      <c r="AR10" s="172">
        <v>2</v>
      </c>
      <c r="AS10" s="172">
        <v>2</v>
      </c>
      <c r="AT10" s="266">
        <f t="shared" si="0"/>
        <v>84</v>
      </c>
      <c r="AU10" s="267">
        <f t="shared" si="1"/>
        <v>50</v>
      </c>
      <c r="AW10" s="212">
        <v>168</v>
      </c>
    </row>
    <row r="11" spans="1:49" ht="15" customHeight="1" x14ac:dyDescent="0.25">
      <c r="A11" s="214">
        <f>ANASAYFA!A7</f>
        <v>4</v>
      </c>
      <c r="B11" s="214">
        <f>ANASAYFA!B7</f>
        <v>0</v>
      </c>
      <c r="C11" s="215">
        <f>ANASAYFA!C7</f>
        <v>0</v>
      </c>
      <c r="D11" s="172">
        <v>1</v>
      </c>
      <c r="E11" s="172">
        <v>1</v>
      </c>
      <c r="F11" s="172">
        <v>1</v>
      </c>
      <c r="G11" s="172">
        <v>1</v>
      </c>
      <c r="H11" s="172">
        <v>1</v>
      </c>
      <c r="I11" s="172">
        <v>1</v>
      </c>
      <c r="J11" s="172">
        <v>1</v>
      </c>
      <c r="K11" s="172">
        <v>1</v>
      </c>
      <c r="L11" s="172">
        <v>1</v>
      </c>
      <c r="M11" s="172">
        <v>1</v>
      </c>
      <c r="N11" s="172">
        <v>1</v>
      </c>
      <c r="O11" s="172">
        <v>1</v>
      </c>
      <c r="P11" s="172">
        <v>1</v>
      </c>
      <c r="Q11" s="172">
        <v>1</v>
      </c>
      <c r="R11" s="172">
        <v>1</v>
      </c>
      <c r="S11" s="172">
        <v>1</v>
      </c>
      <c r="T11" s="172">
        <v>1</v>
      </c>
      <c r="U11" s="172">
        <v>1</v>
      </c>
      <c r="V11" s="172">
        <v>1</v>
      </c>
      <c r="W11" s="172">
        <v>1</v>
      </c>
      <c r="X11" s="172">
        <v>1</v>
      </c>
      <c r="Y11" s="172">
        <v>1</v>
      </c>
      <c r="Z11" s="172">
        <v>1</v>
      </c>
      <c r="AA11" s="172">
        <v>1</v>
      </c>
      <c r="AB11" s="172">
        <v>1</v>
      </c>
      <c r="AC11" s="172">
        <v>1</v>
      </c>
      <c r="AD11" s="172">
        <v>1</v>
      </c>
      <c r="AE11" s="172">
        <v>1</v>
      </c>
      <c r="AF11" s="172">
        <v>1</v>
      </c>
      <c r="AG11" s="172">
        <v>1</v>
      </c>
      <c r="AH11" s="172">
        <v>1</v>
      </c>
      <c r="AI11" s="172">
        <v>1</v>
      </c>
      <c r="AJ11" s="172">
        <v>1</v>
      </c>
      <c r="AK11" s="172">
        <v>1</v>
      </c>
      <c r="AL11" s="172">
        <v>1</v>
      </c>
      <c r="AM11" s="172">
        <v>1</v>
      </c>
      <c r="AN11" s="172">
        <v>1</v>
      </c>
      <c r="AO11" s="172">
        <v>1</v>
      </c>
      <c r="AP11" s="172">
        <v>1</v>
      </c>
      <c r="AQ11" s="172">
        <v>1</v>
      </c>
      <c r="AR11" s="172">
        <v>1</v>
      </c>
      <c r="AS11" s="172">
        <v>1</v>
      </c>
      <c r="AT11" s="266">
        <f t="shared" si="0"/>
        <v>42</v>
      </c>
      <c r="AU11" s="267">
        <f t="shared" si="1"/>
        <v>25</v>
      </c>
      <c r="AW11" s="212">
        <v>168</v>
      </c>
    </row>
    <row r="12" spans="1:49" ht="15" customHeight="1" x14ac:dyDescent="0.25">
      <c r="A12" s="214">
        <f>ANASAYFA!A8</f>
        <v>5</v>
      </c>
      <c r="B12" s="214">
        <f>ANASAYFA!B8</f>
        <v>0</v>
      </c>
      <c r="C12" s="215">
        <f>ANASAYFA!C8</f>
        <v>0</v>
      </c>
      <c r="D12" s="172">
        <v>4</v>
      </c>
      <c r="E12" s="172">
        <v>4</v>
      </c>
      <c r="F12" s="172">
        <v>4</v>
      </c>
      <c r="G12" s="172">
        <v>4</v>
      </c>
      <c r="H12" s="172">
        <v>4</v>
      </c>
      <c r="I12" s="172">
        <v>4</v>
      </c>
      <c r="J12" s="172">
        <v>4</v>
      </c>
      <c r="K12" s="172">
        <v>4</v>
      </c>
      <c r="L12" s="172">
        <v>4</v>
      </c>
      <c r="M12" s="172">
        <v>4</v>
      </c>
      <c r="N12" s="172">
        <v>4</v>
      </c>
      <c r="O12" s="172">
        <v>4</v>
      </c>
      <c r="P12" s="172">
        <v>4</v>
      </c>
      <c r="Q12" s="172">
        <v>4</v>
      </c>
      <c r="R12" s="172">
        <v>4</v>
      </c>
      <c r="S12" s="172">
        <v>4</v>
      </c>
      <c r="T12" s="172">
        <v>4</v>
      </c>
      <c r="U12" s="172">
        <v>4</v>
      </c>
      <c r="V12" s="172">
        <v>4</v>
      </c>
      <c r="W12" s="172">
        <v>4</v>
      </c>
      <c r="X12" s="172">
        <v>4</v>
      </c>
      <c r="Y12" s="172">
        <v>4</v>
      </c>
      <c r="Z12" s="172">
        <v>4</v>
      </c>
      <c r="AA12" s="172">
        <v>4</v>
      </c>
      <c r="AB12" s="172">
        <v>4</v>
      </c>
      <c r="AC12" s="172">
        <v>4</v>
      </c>
      <c r="AD12" s="172">
        <v>4</v>
      </c>
      <c r="AE12" s="172">
        <v>4</v>
      </c>
      <c r="AF12" s="172">
        <v>4</v>
      </c>
      <c r="AG12" s="172">
        <v>4</v>
      </c>
      <c r="AH12" s="172">
        <v>4</v>
      </c>
      <c r="AI12" s="172">
        <v>4</v>
      </c>
      <c r="AJ12" s="172">
        <v>4</v>
      </c>
      <c r="AK12" s="172">
        <v>4</v>
      </c>
      <c r="AL12" s="172">
        <v>4</v>
      </c>
      <c r="AM12" s="172">
        <v>4</v>
      </c>
      <c r="AN12" s="172">
        <v>4</v>
      </c>
      <c r="AO12" s="172">
        <v>4</v>
      </c>
      <c r="AP12" s="172">
        <v>4</v>
      </c>
      <c r="AQ12" s="172">
        <v>4</v>
      </c>
      <c r="AR12" s="172">
        <v>4</v>
      </c>
      <c r="AS12" s="172">
        <v>4</v>
      </c>
      <c r="AT12" s="266">
        <f t="shared" si="0"/>
        <v>168</v>
      </c>
      <c r="AU12" s="267">
        <f t="shared" si="1"/>
        <v>100</v>
      </c>
      <c r="AW12" s="212">
        <v>168</v>
      </c>
    </row>
    <row r="13" spans="1:49" ht="15" customHeight="1" x14ac:dyDescent="0.25">
      <c r="A13" s="214">
        <f>ANASAYFA!A9</f>
        <v>6</v>
      </c>
      <c r="B13" s="214">
        <f>ANASAYFA!B9</f>
        <v>0</v>
      </c>
      <c r="C13" s="215">
        <f>ANASAYFA!C9</f>
        <v>0</v>
      </c>
      <c r="D13" s="172">
        <v>3</v>
      </c>
      <c r="E13" s="172">
        <v>3</v>
      </c>
      <c r="F13" s="172">
        <v>3</v>
      </c>
      <c r="G13" s="172">
        <v>3</v>
      </c>
      <c r="H13" s="172">
        <v>3</v>
      </c>
      <c r="I13" s="172">
        <v>3</v>
      </c>
      <c r="J13" s="172">
        <v>3</v>
      </c>
      <c r="K13" s="172">
        <v>3</v>
      </c>
      <c r="L13" s="172">
        <v>3</v>
      </c>
      <c r="M13" s="172">
        <v>3</v>
      </c>
      <c r="N13" s="172">
        <v>3</v>
      </c>
      <c r="O13" s="172">
        <v>3</v>
      </c>
      <c r="P13" s="172">
        <v>3</v>
      </c>
      <c r="Q13" s="172">
        <v>3</v>
      </c>
      <c r="R13" s="172">
        <v>3</v>
      </c>
      <c r="S13" s="172">
        <v>3</v>
      </c>
      <c r="T13" s="172">
        <v>3</v>
      </c>
      <c r="U13" s="172">
        <v>3</v>
      </c>
      <c r="V13" s="172">
        <v>3</v>
      </c>
      <c r="W13" s="172">
        <v>3</v>
      </c>
      <c r="X13" s="172">
        <v>3</v>
      </c>
      <c r="Y13" s="172">
        <v>3</v>
      </c>
      <c r="Z13" s="172">
        <v>3</v>
      </c>
      <c r="AA13" s="172">
        <v>3</v>
      </c>
      <c r="AB13" s="172">
        <v>3</v>
      </c>
      <c r="AC13" s="172">
        <v>3</v>
      </c>
      <c r="AD13" s="172">
        <v>3</v>
      </c>
      <c r="AE13" s="172">
        <v>3</v>
      </c>
      <c r="AF13" s="172">
        <v>3</v>
      </c>
      <c r="AG13" s="172">
        <v>3</v>
      </c>
      <c r="AH13" s="172">
        <v>3</v>
      </c>
      <c r="AI13" s="172">
        <v>3</v>
      </c>
      <c r="AJ13" s="172">
        <v>3</v>
      </c>
      <c r="AK13" s="172">
        <v>3</v>
      </c>
      <c r="AL13" s="172">
        <v>3</v>
      </c>
      <c r="AM13" s="172">
        <v>3</v>
      </c>
      <c r="AN13" s="172">
        <v>3</v>
      </c>
      <c r="AO13" s="172">
        <v>3</v>
      </c>
      <c r="AP13" s="172">
        <v>3</v>
      </c>
      <c r="AQ13" s="172">
        <v>3</v>
      </c>
      <c r="AR13" s="172">
        <v>3</v>
      </c>
      <c r="AS13" s="172">
        <v>3</v>
      </c>
      <c r="AT13" s="266">
        <f t="shared" si="0"/>
        <v>126</v>
      </c>
      <c r="AU13" s="267">
        <f t="shared" si="1"/>
        <v>75</v>
      </c>
      <c r="AW13" s="212">
        <v>168</v>
      </c>
    </row>
    <row r="14" spans="1:49" ht="15" customHeight="1" x14ac:dyDescent="0.25">
      <c r="A14" s="214">
        <f>ANASAYFA!A10</f>
        <v>7</v>
      </c>
      <c r="B14" s="214">
        <f>ANASAYFA!B10</f>
        <v>0</v>
      </c>
      <c r="C14" s="216">
        <f>ANASAYFA!C10</f>
        <v>0</v>
      </c>
      <c r="D14" s="172">
        <v>2</v>
      </c>
      <c r="E14" s="172">
        <v>2</v>
      </c>
      <c r="F14" s="172">
        <v>2</v>
      </c>
      <c r="G14" s="172">
        <v>2</v>
      </c>
      <c r="H14" s="172">
        <v>2</v>
      </c>
      <c r="I14" s="172">
        <v>2</v>
      </c>
      <c r="J14" s="172">
        <v>2</v>
      </c>
      <c r="K14" s="172">
        <v>2</v>
      </c>
      <c r="L14" s="172">
        <v>2</v>
      </c>
      <c r="M14" s="172">
        <v>2</v>
      </c>
      <c r="N14" s="172">
        <v>2</v>
      </c>
      <c r="O14" s="172">
        <v>2</v>
      </c>
      <c r="P14" s="172">
        <v>2</v>
      </c>
      <c r="Q14" s="172">
        <v>2</v>
      </c>
      <c r="R14" s="172">
        <v>2</v>
      </c>
      <c r="S14" s="172">
        <v>2</v>
      </c>
      <c r="T14" s="172">
        <v>2</v>
      </c>
      <c r="U14" s="172">
        <v>2</v>
      </c>
      <c r="V14" s="172">
        <v>2</v>
      </c>
      <c r="W14" s="172">
        <v>2</v>
      </c>
      <c r="X14" s="172">
        <v>2</v>
      </c>
      <c r="Y14" s="172">
        <v>2</v>
      </c>
      <c r="Z14" s="172">
        <v>2</v>
      </c>
      <c r="AA14" s="172">
        <v>2</v>
      </c>
      <c r="AB14" s="172">
        <v>2</v>
      </c>
      <c r="AC14" s="172">
        <v>2</v>
      </c>
      <c r="AD14" s="172">
        <v>2</v>
      </c>
      <c r="AE14" s="172">
        <v>2</v>
      </c>
      <c r="AF14" s="172">
        <v>2</v>
      </c>
      <c r="AG14" s="172">
        <v>2</v>
      </c>
      <c r="AH14" s="172">
        <v>2</v>
      </c>
      <c r="AI14" s="172">
        <v>2</v>
      </c>
      <c r="AJ14" s="172">
        <v>2</v>
      </c>
      <c r="AK14" s="172">
        <v>2</v>
      </c>
      <c r="AL14" s="172">
        <v>2</v>
      </c>
      <c r="AM14" s="172">
        <v>2</v>
      </c>
      <c r="AN14" s="172">
        <v>2</v>
      </c>
      <c r="AO14" s="172">
        <v>2</v>
      </c>
      <c r="AP14" s="172">
        <v>2</v>
      </c>
      <c r="AQ14" s="172">
        <v>2</v>
      </c>
      <c r="AR14" s="172">
        <v>2</v>
      </c>
      <c r="AS14" s="172">
        <v>2</v>
      </c>
      <c r="AT14" s="266">
        <f t="shared" si="0"/>
        <v>84</v>
      </c>
      <c r="AU14" s="267">
        <f t="shared" si="1"/>
        <v>50</v>
      </c>
      <c r="AW14" s="212">
        <v>168</v>
      </c>
    </row>
    <row r="15" spans="1:49" ht="15" customHeight="1" x14ac:dyDescent="0.25">
      <c r="A15" s="214">
        <f>ANASAYFA!A11</f>
        <v>8</v>
      </c>
      <c r="B15" s="214">
        <f>ANASAYFA!B11</f>
        <v>0</v>
      </c>
      <c r="C15" s="215">
        <f>ANASAYFA!C11</f>
        <v>0</v>
      </c>
      <c r="D15" s="172">
        <v>1</v>
      </c>
      <c r="E15" s="172">
        <v>1</v>
      </c>
      <c r="F15" s="172">
        <v>1</v>
      </c>
      <c r="G15" s="172">
        <v>1</v>
      </c>
      <c r="H15" s="172">
        <v>1</v>
      </c>
      <c r="I15" s="172">
        <v>1</v>
      </c>
      <c r="J15" s="172">
        <v>1</v>
      </c>
      <c r="K15" s="172">
        <v>1</v>
      </c>
      <c r="L15" s="172">
        <v>1</v>
      </c>
      <c r="M15" s="172">
        <v>1</v>
      </c>
      <c r="N15" s="172">
        <v>1</v>
      </c>
      <c r="O15" s="172">
        <v>1</v>
      </c>
      <c r="P15" s="172">
        <v>1</v>
      </c>
      <c r="Q15" s="172">
        <v>1</v>
      </c>
      <c r="R15" s="172">
        <v>1</v>
      </c>
      <c r="S15" s="172">
        <v>1</v>
      </c>
      <c r="T15" s="172">
        <v>1</v>
      </c>
      <c r="U15" s="172">
        <v>1</v>
      </c>
      <c r="V15" s="172">
        <v>1</v>
      </c>
      <c r="W15" s="172">
        <v>1</v>
      </c>
      <c r="X15" s="172">
        <v>1</v>
      </c>
      <c r="Y15" s="172">
        <v>1</v>
      </c>
      <c r="Z15" s="172">
        <v>1</v>
      </c>
      <c r="AA15" s="172">
        <v>1</v>
      </c>
      <c r="AB15" s="172">
        <v>1</v>
      </c>
      <c r="AC15" s="172">
        <v>1</v>
      </c>
      <c r="AD15" s="172">
        <v>1</v>
      </c>
      <c r="AE15" s="172">
        <v>1</v>
      </c>
      <c r="AF15" s="172">
        <v>1</v>
      </c>
      <c r="AG15" s="172">
        <v>1</v>
      </c>
      <c r="AH15" s="172">
        <v>1</v>
      </c>
      <c r="AI15" s="172">
        <v>1</v>
      </c>
      <c r="AJ15" s="172">
        <v>1</v>
      </c>
      <c r="AK15" s="172">
        <v>1</v>
      </c>
      <c r="AL15" s="172">
        <v>1</v>
      </c>
      <c r="AM15" s="172">
        <v>1</v>
      </c>
      <c r="AN15" s="172">
        <v>1</v>
      </c>
      <c r="AO15" s="172">
        <v>1</v>
      </c>
      <c r="AP15" s="172">
        <v>1</v>
      </c>
      <c r="AQ15" s="172">
        <v>1</v>
      </c>
      <c r="AR15" s="172">
        <v>1</v>
      </c>
      <c r="AS15" s="172">
        <v>1</v>
      </c>
      <c r="AT15" s="266">
        <f t="shared" si="0"/>
        <v>42</v>
      </c>
      <c r="AU15" s="267">
        <f t="shared" si="1"/>
        <v>25</v>
      </c>
      <c r="AW15" s="212">
        <v>168</v>
      </c>
    </row>
    <row r="16" spans="1:49" ht="15" customHeight="1" x14ac:dyDescent="0.25">
      <c r="A16" s="214">
        <f>ANASAYFA!A12</f>
        <v>9</v>
      </c>
      <c r="B16" s="214">
        <f>ANASAYFA!B12</f>
        <v>0</v>
      </c>
      <c r="C16" s="215">
        <f>ANASAYFA!C12</f>
        <v>0</v>
      </c>
      <c r="D16" s="172">
        <v>4</v>
      </c>
      <c r="E16" s="172">
        <v>4</v>
      </c>
      <c r="F16" s="172">
        <v>4</v>
      </c>
      <c r="G16" s="172">
        <v>4</v>
      </c>
      <c r="H16" s="172">
        <v>4</v>
      </c>
      <c r="I16" s="172">
        <v>4</v>
      </c>
      <c r="J16" s="172">
        <v>4</v>
      </c>
      <c r="K16" s="172">
        <v>4</v>
      </c>
      <c r="L16" s="172">
        <v>4</v>
      </c>
      <c r="M16" s="172">
        <v>4</v>
      </c>
      <c r="N16" s="172">
        <v>4</v>
      </c>
      <c r="O16" s="172">
        <v>4</v>
      </c>
      <c r="P16" s="172">
        <v>4</v>
      </c>
      <c r="Q16" s="172">
        <v>4</v>
      </c>
      <c r="R16" s="172">
        <v>4</v>
      </c>
      <c r="S16" s="172">
        <v>4</v>
      </c>
      <c r="T16" s="172">
        <v>4</v>
      </c>
      <c r="U16" s="172">
        <v>4</v>
      </c>
      <c r="V16" s="172">
        <v>4</v>
      </c>
      <c r="W16" s="172">
        <v>4</v>
      </c>
      <c r="X16" s="172">
        <v>4</v>
      </c>
      <c r="Y16" s="172">
        <v>4</v>
      </c>
      <c r="Z16" s="172">
        <v>4</v>
      </c>
      <c r="AA16" s="172">
        <v>4</v>
      </c>
      <c r="AB16" s="172">
        <v>4</v>
      </c>
      <c r="AC16" s="172">
        <v>4</v>
      </c>
      <c r="AD16" s="172">
        <v>4</v>
      </c>
      <c r="AE16" s="172">
        <v>4</v>
      </c>
      <c r="AF16" s="172">
        <v>4</v>
      </c>
      <c r="AG16" s="172">
        <v>4</v>
      </c>
      <c r="AH16" s="172">
        <v>4</v>
      </c>
      <c r="AI16" s="172">
        <v>4</v>
      </c>
      <c r="AJ16" s="172">
        <v>4</v>
      </c>
      <c r="AK16" s="172">
        <v>4</v>
      </c>
      <c r="AL16" s="172">
        <v>4</v>
      </c>
      <c r="AM16" s="172">
        <v>4</v>
      </c>
      <c r="AN16" s="172">
        <v>4</v>
      </c>
      <c r="AO16" s="172">
        <v>4</v>
      </c>
      <c r="AP16" s="172">
        <v>4</v>
      </c>
      <c r="AQ16" s="172">
        <v>4</v>
      </c>
      <c r="AR16" s="172">
        <v>4</v>
      </c>
      <c r="AS16" s="172">
        <v>4</v>
      </c>
      <c r="AT16" s="266">
        <f t="shared" si="0"/>
        <v>168</v>
      </c>
      <c r="AU16" s="267">
        <f t="shared" si="1"/>
        <v>100</v>
      </c>
      <c r="AW16" s="212">
        <v>168</v>
      </c>
    </row>
    <row r="17" spans="1:49" ht="15" customHeight="1" x14ac:dyDescent="0.25">
      <c r="A17" s="214">
        <f>ANASAYFA!A13</f>
        <v>10</v>
      </c>
      <c r="B17" s="214">
        <f>ANASAYFA!B13</f>
        <v>0</v>
      </c>
      <c r="C17" s="215">
        <f>ANASAYFA!C13</f>
        <v>0</v>
      </c>
      <c r="D17" s="172">
        <v>3</v>
      </c>
      <c r="E17" s="172">
        <v>3</v>
      </c>
      <c r="F17" s="172">
        <v>3</v>
      </c>
      <c r="G17" s="172">
        <v>3</v>
      </c>
      <c r="H17" s="172">
        <v>3</v>
      </c>
      <c r="I17" s="172">
        <v>3</v>
      </c>
      <c r="J17" s="172">
        <v>3</v>
      </c>
      <c r="K17" s="172">
        <v>3</v>
      </c>
      <c r="L17" s="172">
        <v>3</v>
      </c>
      <c r="M17" s="172">
        <v>3</v>
      </c>
      <c r="N17" s="172">
        <v>3</v>
      </c>
      <c r="O17" s="172">
        <v>3</v>
      </c>
      <c r="P17" s="172">
        <v>3</v>
      </c>
      <c r="Q17" s="172">
        <v>3</v>
      </c>
      <c r="R17" s="172">
        <v>3</v>
      </c>
      <c r="S17" s="172">
        <v>3</v>
      </c>
      <c r="T17" s="172">
        <v>3</v>
      </c>
      <c r="U17" s="172">
        <v>3</v>
      </c>
      <c r="V17" s="172">
        <v>3</v>
      </c>
      <c r="W17" s="172">
        <v>3</v>
      </c>
      <c r="X17" s="172">
        <v>3</v>
      </c>
      <c r="Y17" s="172">
        <v>3</v>
      </c>
      <c r="Z17" s="172">
        <v>3</v>
      </c>
      <c r="AA17" s="172">
        <v>3</v>
      </c>
      <c r="AB17" s="172">
        <v>3</v>
      </c>
      <c r="AC17" s="172">
        <v>3</v>
      </c>
      <c r="AD17" s="172">
        <v>3</v>
      </c>
      <c r="AE17" s="172">
        <v>3</v>
      </c>
      <c r="AF17" s="172">
        <v>3</v>
      </c>
      <c r="AG17" s="172">
        <v>3</v>
      </c>
      <c r="AH17" s="172">
        <v>3</v>
      </c>
      <c r="AI17" s="172">
        <v>3</v>
      </c>
      <c r="AJ17" s="172">
        <v>3</v>
      </c>
      <c r="AK17" s="172">
        <v>3</v>
      </c>
      <c r="AL17" s="172">
        <v>3</v>
      </c>
      <c r="AM17" s="172">
        <v>3</v>
      </c>
      <c r="AN17" s="172">
        <v>3</v>
      </c>
      <c r="AO17" s="172">
        <v>3</v>
      </c>
      <c r="AP17" s="172">
        <v>3</v>
      </c>
      <c r="AQ17" s="172">
        <v>3</v>
      </c>
      <c r="AR17" s="172">
        <v>3</v>
      </c>
      <c r="AS17" s="172">
        <v>3</v>
      </c>
      <c r="AT17" s="266">
        <f t="shared" si="0"/>
        <v>126</v>
      </c>
      <c r="AU17" s="267">
        <f t="shared" si="1"/>
        <v>75</v>
      </c>
      <c r="AW17" s="212">
        <v>168</v>
      </c>
    </row>
    <row r="18" spans="1:49" ht="15" customHeight="1" x14ac:dyDescent="0.25">
      <c r="A18" s="214">
        <f>ANASAYFA!A14</f>
        <v>11</v>
      </c>
      <c r="B18" s="214">
        <f>ANASAYFA!B14</f>
        <v>0</v>
      </c>
      <c r="C18" s="215">
        <f>ANASAYFA!C14</f>
        <v>0</v>
      </c>
      <c r="D18" s="172">
        <v>2</v>
      </c>
      <c r="E18" s="172">
        <v>2</v>
      </c>
      <c r="F18" s="172">
        <v>2</v>
      </c>
      <c r="G18" s="172">
        <v>2</v>
      </c>
      <c r="H18" s="172">
        <v>2</v>
      </c>
      <c r="I18" s="172">
        <v>2</v>
      </c>
      <c r="J18" s="172">
        <v>2</v>
      </c>
      <c r="K18" s="172">
        <v>2</v>
      </c>
      <c r="L18" s="172">
        <v>2</v>
      </c>
      <c r="M18" s="172">
        <v>2</v>
      </c>
      <c r="N18" s="172">
        <v>2</v>
      </c>
      <c r="O18" s="172">
        <v>2</v>
      </c>
      <c r="P18" s="172">
        <v>2</v>
      </c>
      <c r="Q18" s="172">
        <v>2</v>
      </c>
      <c r="R18" s="172">
        <v>2</v>
      </c>
      <c r="S18" s="172">
        <v>2</v>
      </c>
      <c r="T18" s="172">
        <v>2</v>
      </c>
      <c r="U18" s="172">
        <v>2</v>
      </c>
      <c r="V18" s="172">
        <v>2</v>
      </c>
      <c r="W18" s="172">
        <v>2</v>
      </c>
      <c r="X18" s="172">
        <v>2</v>
      </c>
      <c r="Y18" s="172">
        <v>2</v>
      </c>
      <c r="Z18" s="172">
        <v>2</v>
      </c>
      <c r="AA18" s="172">
        <v>2</v>
      </c>
      <c r="AB18" s="172">
        <v>2</v>
      </c>
      <c r="AC18" s="172">
        <v>2</v>
      </c>
      <c r="AD18" s="172">
        <v>2</v>
      </c>
      <c r="AE18" s="172">
        <v>2</v>
      </c>
      <c r="AF18" s="172">
        <v>2</v>
      </c>
      <c r="AG18" s="172">
        <v>2</v>
      </c>
      <c r="AH18" s="172">
        <v>2</v>
      </c>
      <c r="AI18" s="172">
        <v>2</v>
      </c>
      <c r="AJ18" s="172">
        <v>2</v>
      </c>
      <c r="AK18" s="172">
        <v>2</v>
      </c>
      <c r="AL18" s="172">
        <v>2</v>
      </c>
      <c r="AM18" s="172">
        <v>2</v>
      </c>
      <c r="AN18" s="172">
        <v>2</v>
      </c>
      <c r="AO18" s="172">
        <v>2</v>
      </c>
      <c r="AP18" s="172">
        <v>2</v>
      </c>
      <c r="AQ18" s="172">
        <v>2</v>
      </c>
      <c r="AR18" s="172">
        <v>2</v>
      </c>
      <c r="AS18" s="172">
        <v>2</v>
      </c>
      <c r="AT18" s="266">
        <f t="shared" si="0"/>
        <v>84</v>
      </c>
      <c r="AU18" s="267">
        <f t="shared" si="1"/>
        <v>50</v>
      </c>
      <c r="AW18" s="212">
        <v>168</v>
      </c>
    </row>
    <row r="19" spans="1:49" ht="15" customHeight="1" x14ac:dyDescent="0.25">
      <c r="A19" s="214">
        <f>ANASAYFA!A15</f>
        <v>12</v>
      </c>
      <c r="B19" s="214">
        <f>ANASAYFA!B15</f>
        <v>0</v>
      </c>
      <c r="C19" s="215">
        <f>ANASAYFA!C15</f>
        <v>0</v>
      </c>
      <c r="D19" s="172">
        <v>1</v>
      </c>
      <c r="E19" s="172">
        <v>1</v>
      </c>
      <c r="F19" s="172">
        <v>1</v>
      </c>
      <c r="G19" s="172">
        <v>1</v>
      </c>
      <c r="H19" s="172">
        <v>1</v>
      </c>
      <c r="I19" s="172">
        <v>1</v>
      </c>
      <c r="J19" s="172">
        <v>1</v>
      </c>
      <c r="K19" s="172">
        <v>1</v>
      </c>
      <c r="L19" s="172">
        <v>1</v>
      </c>
      <c r="M19" s="172">
        <v>1</v>
      </c>
      <c r="N19" s="172">
        <v>1</v>
      </c>
      <c r="O19" s="172">
        <v>1</v>
      </c>
      <c r="P19" s="172">
        <v>1</v>
      </c>
      <c r="Q19" s="172">
        <v>1</v>
      </c>
      <c r="R19" s="172">
        <v>1</v>
      </c>
      <c r="S19" s="172">
        <v>1</v>
      </c>
      <c r="T19" s="172">
        <v>1</v>
      </c>
      <c r="U19" s="172">
        <v>1</v>
      </c>
      <c r="V19" s="172">
        <v>1</v>
      </c>
      <c r="W19" s="172">
        <v>1</v>
      </c>
      <c r="X19" s="172">
        <v>1</v>
      </c>
      <c r="Y19" s="172">
        <v>1</v>
      </c>
      <c r="Z19" s="172">
        <v>1</v>
      </c>
      <c r="AA19" s="172">
        <v>1</v>
      </c>
      <c r="AB19" s="172">
        <v>1</v>
      </c>
      <c r="AC19" s="172">
        <v>1</v>
      </c>
      <c r="AD19" s="172">
        <v>1</v>
      </c>
      <c r="AE19" s="172">
        <v>1</v>
      </c>
      <c r="AF19" s="172">
        <v>1</v>
      </c>
      <c r="AG19" s="172">
        <v>1</v>
      </c>
      <c r="AH19" s="172">
        <v>1</v>
      </c>
      <c r="AI19" s="172">
        <v>1</v>
      </c>
      <c r="AJ19" s="172">
        <v>1</v>
      </c>
      <c r="AK19" s="172">
        <v>1</v>
      </c>
      <c r="AL19" s="172">
        <v>1</v>
      </c>
      <c r="AM19" s="172">
        <v>1</v>
      </c>
      <c r="AN19" s="172">
        <v>1</v>
      </c>
      <c r="AO19" s="172">
        <v>1</v>
      </c>
      <c r="AP19" s="172">
        <v>1</v>
      </c>
      <c r="AQ19" s="172">
        <v>1</v>
      </c>
      <c r="AR19" s="172">
        <v>1</v>
      </c>
      <c r="AS19" s="172">
        <v>1</v>
      </c>
      <c r="AT19" s="266">
        <f t="shared" si="0"/>
        <v>42</v>
      </c>
      <c r="AU19" s="267">
        <f t="shared" si="1"/>
        <v>25</v>
      </c>
      <c r="AW19" s="212">
        <v>168</v>
      </c>
    </row>
    <row r="20" spans="1:49" ht="15" customHeight="1" x14ac:dyDescent="0.25">
      <c r="A20" s="214">
        <f>ANASAYFA!A16</f>
        <v>13</v>
      </c>
      <c r="B20" s="214">
        <f>ANASAYFA!B16</f>
        <v>0</v>
      </c>
      <c r="C20" s="215">
        <f>ANASAYFA!C16</f>
        <v>0</v>
      </c>
      <c r="D20" s="172">
        <v>4</v>
      </c>
      <c r="E20" s="172">
        <v>4</v>
      </c>
      <c r="F20" s="172">
        <v>4</v>
      </c>
      <c r="G20" s="172">
        <v>4</v>
      </c>
      <c r="H20" s="172">
        <v>4</v>
      </c>
      <c r="I20" s="172">
        <v>4</v>
      </c>
      <c r="J20" s="172">
        <v>4</v>
      </c>
      <c r="K20" s="172">
        <v>4</v>
      </c>
      <c r="L20" s="172">
        <v>4</v>
      </c>
      <c r="M20" s="172">
        <v>4</v>
      </c>
      <c r="N20" s="172">
        <v>4</v>
      </c>
      <c r="O20" s="172">
        <v>4</v>
      </c>
      <c r="P20" s="172">
        <v>4</v>
      </c>
      <c r="Q20" s="172">
        <v>4</v>
      </c>
      <c r="R20" s="172">
        <v>4</v>
      </c>
      <c r="S20" s="172">
        <v>4</v>
      </c>
      <c r="T20" s="172">
        <v>4</v>
      </c>
      <c r="U20" s="172">
        <v>4</v>
      </c>
      <c r="V20" s="172">
        <v>4</v>
      </c>
      <c r="W20" s="172">
        <v>4</v>
      </c>
      <c r="X20" s="172">
        <v>4</v>
      </c>
      <c r="Y20" s="172">
        <v>4</v>
      </c>
      <c r="Z20" s="172">
        <v>4</v>
      </c>
      <c r="AA20" s="172">
        <v>4</v>
      </c>
      <c r="AB20" s="172">
        <v>4</v>
      </c>
      <c r="AC20" s="172">
        <v>4</v>
      </c>
      <c r="AD20" s="172">
        <v>4</v>
      </c>
      <c r="AE20" s="172">
        <v>4</v>
      </c>
      <c r="AF20" s="172">
        <v>4</v>
      </c>
      <c r="AG20" s="172">
        <v>4</v>
      </c>
      <c r="AH20" s="172">
        <v>4</v>
      </c>
      <c r="AI20" s="172">
        <v>4</v>
      </c>
      <c r="AJ20" s="172">
        <v>4</v>
      </c>
      <c r="AK20" s="172">
        <v>4</v>
      </c>
      <c r="AL20" s="172">
        <v>4</v>
      </c>
      <c r="AM20" s="172">
        <v>4</v>
      </c>
      <c r="AN20" s="172">
        <v>4</v>
      </c>
      <c r="AO20" s="172">
        <v>4</v>
      </c>
      <c r="AP20" s="172">
        <v>4</v>
      </c>
      <c r="AQ20" s="172">
        <v>4</v>
      </c>
      <c r="AR20" s="172">
        <v>4</v>
      </c>
      <c r="AS20" s="172">
        <v>4</v>
      </c>
      <c r="AT20" s="266">
        <f t="shared" si="0"/>
        <v>168</v>
      </c>
      <c r="AU20" s="267">
        <f t="shared" si="1"/>
        <v>100</v>
      </c>
      <c r="AW20" s="212">
        <v>168</v>
      </c>
    </row>
    <row r="21" spans="1:49" ht="15" customHeight="1" x14ac:dyDescent="0.25">
      <c r="A21" s="214">
        <f>ANASAYFA!A17</f>
        <v>14</v>
      </c>
      <c r="B21" s="214">
        <f>ANASAYFA!B17</f>
        <v>0</v>
      </c>
      <c r="C21" s="215">
        <f>ANASAYFA!C17</f>
        <v>0</v>
      </c>
      <c r="D21" s="172">
        <v>3</v>
      </c>
      <c r="E21" s="172">
        <v>3</v>
      </c>
      <c r="F21" s="172">
        <v>3</v>
      </c>
      <c r="G21" s="172">
        <v>3</v>
      </c>
      <c r="H21" s="172">
        <v>3</v>
      </c>
      <c r="I21" s="172">
        <v>3</v>
      </c>
      <c r="J21" s="172">
        <v>3</v>
      </c>
      <c r="K21" s="172">
        <v>3</v>
      </c>
      <c r="L21" s="172">
        <v>3</v>
      </c>
      <c r="M21" s="172">
        <v>3</v>
      </c>
      <c r="N21" s="172">
        <v>3</v>
      </c>
      <c r="O21" s="172">
        <v>3</v>
      </c>
      <c r="P21" s="172">
        <v>3</v>
      </c>
      <c r="Q21" s="172">
        <v>3</v>
      </c>
      <c r="R21" s="172">
        <v>3</v>
      </c>
      <c r="S21" s="172">
        <v>3</v>
      </c>
      <c r="T21" s="172">
        <v>3</v>
      </c>
      <c r="U21" s="172">
        <v>3</v>
      </c>
      <c r="V21" s="172">
        <v>3</v>
      </c>
      <c r="W21" s="172">
        <v>3</v>
      </c>
      <c r="X21" s="172">
        <v>3</v>
      </c>
      <c r="Y21" s="172">
        <v>3</v>
      </c>
      <c r="Z21" s="172">
        <v>3</v>
      </c>
      <c r="AA21" s="172">
        <v>3</v>
      </c>
      <c r="AB21" s="172">
        <v>3</v>
      </c>
      <c r="AC21" s="172">
        <v>3</v>
      </c>
      <c r="AD21" s="172">
        <v>3</v>
      </c>
      <c r="AE21" s="172">
        <v>3</v>
      </c>
      <c r="AF21" s="172">
        <v>3</v>
      </c>
      <c r="AG21" s="172">
        <v>3</v>
      </c>
      <c r="AH21" s="172">
        <v>3</v>
      </c>
      <c r="AI21" s="172">
        <v>3</v>
      </c>
      <c r="AJ21" s="172">
        <v>3</v>
      </c>
      <c r="AK21" s="172">
        <v>3</v>
      </c>
      <c r="AL21" s="172">
        <v>3</v>
      </c>
      <c r="AM21" s="172">
        <v>3</v>
      </c>
      <c r="AN21" s="172">
        <v>3</v>
      </c>
      <c r="AO21" s="172">
        <v>3</v>
      </c>
      <c r="AP21" s="172">
        <v>3</v>
      </c>
      <c r="AQ21" s="172">
        <v>3</v>
      </c>
      <c r="AR21" s="172">
        <v>3</v>
      </c>
      <c r="AS21" s="172">
        <v>3</v>
      </c>
      <c r="AT21" s="266">
        <f t="shared" si="0"/>
        <v>126</v>
      </c>
      <c r="AU21" s="267">
        <f t="shared" si="1"/>
        <v>75</v>
      </c>
      <c r="AW21" s="212">
        <v>168</v>
      </c>
    </row>
    <row r="22" spans="1:49" ht="15" customHeight="1" x14ac:dyDescent="0.25">
      <c r="A22" s="214">
        <f>ANASAYFA!A18</f>
        <v>15</v>
      </c>
      <c r="B22" s="214">
        <f>ANASAYFA!B18</f>
        <v>0</v>
      </c>
      <c r="C22" s="215">
        <f>ANASAYFA!C18</f>
        <v>0</v>
      </c>
      <c r="D22" s="172">
        <v>2</v>
      </c>
      <c r="E22" s="172">
        <v>2</v>
      </c>
      <c r="F22" s="172">
        <v>2</v>
      </c>
      <c r="G22" s="172">
        <v>2</v>
      </c>
      <c r="H22" s="172">
        <v>2</v>
      </c>
      <c r="I22" s="172">
        <v>2</v>
      </c>
      <c r="J22" s="172">
        <v>2</v>
      </c>
      <c r="K22" s="172">
        <v>2</v>
      </c>
      <c r="L22" s="172">
        <v>2</v>
      </c>
      <c r="M22" s="172">
        <v>2</v>
      </c>
      <c r="N22" s="172">
        <v>2</v>
      </c>
      <c r="O22" s="172">
        <v>2</v>
      </c>
      <c r="P22" s="172">
        <v>2</v>
      </c>
      <c r="Q22" s="172">
        <v>2</v>
      </c>
      <c r="R22" s="172">
        <v>2</v>
      </c>
      <c r="S22" s="172">
        <v>2</v>
      </c>
      <c r="T22" s="172">
        <v>2</v>
      </c>
      <c r="U22" s="172">
        <v>2</v>
      </c>
      <c r="V22" s="172">
        <v>2</v>
      </c>
      <c r="W22" s="172">
        <v>2</v>
      </c>
      <c r="X22" s="172">
        <v>2</v>
      </c>
      <c r="Y22" s="172">
        <v>2</v>
      </c>
      <c r="Z22" s="172">
        <v>2</v>
      </c>
      <c r="AA22" s="172">
        <v>2</v>
      </c>
      <c r="AB22" s="172">
        <v>2</v>
      </c>
      <c r="AC22" s="172">
        <v>2</v>
      </c>
      <c r="AD22" s="172">
        <v>2</v>
      </c>
      <c r="AE22" s="172">
        <v>2</v>
      </c>
      <c r="AF22" s="172">
        <v>2</v>
      </c>
      <c r="AG22" s="172">
        <v>2</v>
      </c>
      <c r="AH22" s="172">
        <v>2</v>
      </c>
      <c r="AI22" s="172">
        <v>2</v>
      </c>
      <c r="AJ22" s="172">
        <v>2</v>
      </c>
      <c r="AK22" s="172">
        <v>2</v>
      </c>
      <c r="AL22" s="172">
        <v>2</v>
      </c>
      <c r="AM22" s="172">
        <v>2</v>
      </c>
      <c r="AN22" s="172">
        <v>2</v>
      </c>
      <c r="AO22" s="172">
        <v>2</v>
      </c>
      <c r="AP22" s="172">
        <v>2</v>
      </c>
      <c r="AQ22" s="172">
        <v>2</v>
      </c>
      <c r="AR22" s="172">
        <v>2</v>
      </c>
      <c r="AS22" s="172">
        <v>2</v>
      </c>
      <c r="AT22" s="266">
        <f t="shared" si="0"/>
        <v>84</v>
      </c>
      <c r="AU22" s="267">
        <f t="shared" si="1"/>
        <v>50</v>
      </c>
      <c r="AW22" s="212">
        <v>168</v>
      </c>
    </row>
    <row r="23" spans="1:49" ht="15" customHeight="1" x14ac:dyDescent="0.25">
      <c r="A23" s="214">
        <f>ANASAYFA!A19</f>
        <v>16</v>
      </c>
      <c r="B23" s="214">
        <f>ANASAYFA!B19</f>
        <v>0</v>
      </c>
      <c r="C23" s="215">
        <f>ANASAYFA!C19</f>
        <v>0</v>
      </c>
      <c r="D23" s="172">
        <v>1</v>
      </c>
      <c r="E23" s="172">
        <v>1</v>
      </c>
      <c r="F23" s="172">
        <v>1</v>
      </c>
      <c r="G23" s="172">
        <v>1</v>
      </c>
      <c r="H23" s="172">
        <v>1</v>
      </c>
      <c r="I23" s="172">
        <v>1</v>
      </c>
      <c r="J23" s="172">
        <v>1</v>
      </c>
      <c r="K23" s="172">
        <v>1</v>
      </c>
      <c r="L23" s="172">
        <v>1</v>
      </c>
      <c r="M23" s="172">
        <v>1</v>
      </c>
      <c r="N23" s="172">
        <v>1</v>
      </c>
      <c r="O23" s="172">
        <v>1</v>
      </c>
      <c r="P23" s="172">
        <v>1</v>
      </c>
      <c r="Q23" s="172">
        <v>1</v>
      </c>
      <c r="R23" s="172">
        <v>1</v>
      </c>
      <c r="S23" s="172">
        <v>1</v>
      </c>
      <c r="T23" s="172">
        <v>1</v>
      </c>
      <c r="U23" s="172">
        <v>1</v>
      </c>
      <c r="V23" s="172">
        <v>1</v>
      </c>
      <c r="W23" s="172">
        <v>1</v>
      </c>
      <c r="X23" s="172">
        <v>1</v>
      </c>
      <c r="Y23" s="172">
        <v>1</v>
      </c>
      <c r="Z23" s="172">
        <v>1</v>
      </c>
      <c r="AA23" s="172">
        <v>1</v>
      </c>
      <c r="AB23" s="172">
        <v>1</v>
      </c>
      <c r="AC23" s="172">
        <v>1</v>
      </c>
      <c r="AD23" s="172">
        <v>1</v>
      </c>
      <c r="AE23" s="172">
        <v>1</v>
      </c>
      <c r="AF23" s="172">
        <v>1</v>
      </c>
      <c r="AG23" s="172">
        <v>1</v>
      </c>
      <c r="AH23" s="172">
        <v>1</v>
      </c>
      <c r="AI23" s="172">
        <v>1</v>
      </c>
      <c r="AJ23" s="172">
        <v>1</v>
      </c>
      <c r="AK23" s="172">
        <v>1</v>
      </c>
      <c r="AL23" s="172">
        <v>1</v>
      </c>
      <c r="AM23" s="172">
        <v>1</v>
      </c>
      <c r="AN23" s="172">
        <v>1</v>
      </c>
      <c r="AO23" s="172">
        <v>1</v>
      </c>
      <c r="AP23" s="172">
        <v>1</v>
      </c>
      <c r="AQ23" s="172">
        <v>1</v>
      </c>
      <c r="AR23" s="172">
        <v>1</v>
      </c>
      <c r="AS23" s="172">
        <v>1</v>
      </c>
      <c r="AT23" s="266">
        <f t="shared" si="0"/>
        <v>42</v>
      </c>
      <c r="AU23" s="267">
        <f t="shared" si="1"/>
        <v>25</v>
      </c>
      <c r="AW23" s="212">
        <v>168</v>
      </c>
    </row>
    <row r="24" spans="1:49" ht="15" customHeight="1" x14ac:dyDescent="0.25">
      <c r="A24" s="214">
        <f>ANASAYFA!A20</f>
        <v>17</v>
      </c>
      <c r="B24" s="214">
        <f>ANASAYFA!B20</f>
        <v>0</v>
      </c>
      <c r="C24" s="215">
        <f>ANASAYFA!C20</f>
        <v>0</v>
      </c>
      <c r="D24" s="172">
        <v>4</v>
      </c>
      <c r="E24" s="172">
        <v>4</v>
      </c>
      <c r="F24" s="172">
        <v>4</v>
      </c>
      <c r="G24" s="172">
        <v>4</v>
      </c>
      <c r="H24" s="172">
        <v>4</v>
      </c>
      <c r="I24" s="172">
        <v>4</v>
      </c>
      <c r="J24" s="172">
        <v>4</v>
      </c>
      <c r="K24" s="172">
        <v>4</v>
      </c>
      <c r="L24" s="172">
        <v>4</v>
      </c>
      <c r="M24" s="172">
        <v>4</v>
      </c>
      <c r="N24" s="172">
        <v>4</v>
      </c>
      <c r="O24" s="172">
        <v>4</v>
      </c>
      <c r="P24" s="172">
        <v>4</v>
      </c>
      <c r="Q24" s="172">
        <v>4</v>
      </c>
      <c r="R24" s="172">
        <v>4</v>
      </c>
      <c r="S24" s="172">
        <v>4</v>
      </c>
      <c r="T24" s="172">
        <v>4</v>
      </c>
      <c r="U24" s="172">
        <v>4</v>
      </c>
      <c r="V24" s="172">
        <v>4</v>
      </c>
      <c r="W24" s="172">
        <v>4</v>
      </c>
      <c r="X24" s="172">
        <v>4</v>
      </c>
      <c r="Y24" s="172">
        <v>4</v>
      </c>
      <c r="Z24" s="172">
        <v>4</v>
      </c>
      <c r="AA24" s="172">
        <v>4</v>
      </c>
      <c r="AB24" s="172">
        <v>4</v>
      </c>
      <c r="AC24" s="172">
        <v>4</v>
      </c>
      <c r="AD24" s="172">
        <v>4</v>
      </c>
      <c r="AE24" s="172">
        <v>4</v>
      </c>
      <c r="AF24" s="172">
        <v>4</v>
      </c>
      <c r="AG24" s="172">
        <v>4</v>
      </c>
      <c r="AH24" s="172">
        <v>4</v>
      </c>
      <c r="AI24" s="172">
        <v>4</v>
      </c>
      <c r="AJ24" s="172">
        <v>4</v>
      </c>
      <c r="AK24" s="172">
        <v>4</v>
      </c>
      <c r="AL24" s="172">
        <v>4</v>
      </c>
      <c r="AM24" s="172">
        <v>4</v>
      </c>
      <c r="AN24" s="172">
        <v>4</v>
      </c>
      <c r="AO24" s="172">
        <v>4</v>
      </c>
      <c r="AP24" s="172">
        <v>4</v>
      </c>
      <c r="AQ24" s="172">
        <v>4</v>
      </c>
      <c r="AR24" s="172">
        <v>4</v>
      </c>
      <c r="AS24" s="172">
        <v>4</v>
      </c>
      <c r="AT24" s="266">
        <f t="shared" si="0"/>
        <v>168</v>
      </c>
      <c r="AU24" s="267">
        <f t="shared" si="1"/>
        <v>100</v>
      </c>
      <c r="AW24" s="212">
        <v>168</v>
      </c>
    </row>
    <row r="25" spans="1:49" ht="15" customHeight="1" x14ac:dyDescent="0.25">
      <c r="A25" s="214">
        <f>ANASAYFA!A21</f>
        <v>18</v>
      </c>
      <c r="B25" s="214">
        <f>ANASAYFA!B21</f>
        <v>0</v>
      </c>
      <c r="C25" s="215">
        <f>ANASAYFA!C21</f>
        <v>0</v>
      </c>
      <c r="D25" s="172">
        <v>3</v>
      </c>
      <c r="E25" s="172">
        <v>3</v>
      </c>
      <c r="F25" s="172">
        <v>3</v>
      </c>
      <c r="G25" s="172">
        <v>3</v>
      </c>
      <c r="H25" s="172">
        <v>3</v>
      </c>
      <c r="I25" s="172">
        <v>3</v>
      </c>
      <c r="J25" s="172">
        <v>3</v>
      </c>
      <c r="K25" s="172">
        <v>3</v>
      </c>
      <c r="L25" s="172">
        <v>3</v>
      </c>
      <c r="M25" s="172">
        <v>3</v>
      </c>
      <c r="N25" s="172">
        <v>3</v>
      </c>
      <c r="O25" s="172">
        <v>3</v>
      </c>
      <c r="P25" s="172">
        <v>3</v>
      </c>
      <c r="Q25" s="172">
        <v>3</v>
      </c>
      <c r="R25" s="172">
        <v>3</v>
      </c>
      <c r="S25" s="172">
        <v>3</v>
      </c>
      <c r="T25" s="172">
        <v>3</v>
      </c>
      <c r="U25" s="172">
        <v>3</v>
      </c>
      <c r="V25" s="172">
        <v>3</v>
      </c>
      <c r="W25" s="172">
        <v>3</v>
      </c>
      <c r="X25" s="172">
        <v>3</v>
      </c>
      <c r="Y25" s="172">
        <v>3</v>
      </c>
      <c r="Z25" s="172">
        <v>3</v>
      </c>
      <c r="AA25" s="172">
        <v>3</v>
      </c>
      <c r="AB25" s="172">
        <v>3</v>
      </c>
      <c r="AC25" s="172">
        <v>3</v>
      </c>
      <c r="AD25" s="172">
        <v>3</v>
      </c>
      <c r="AE25" s="172">
        <v>3</v>
      </c>
      <c r="AF25" s="172">
        <v>3</v>
      </c>
      <c r="AG25" s="172">
        <v>3</v>
      </c>
      <c r="AH25" s="172">
        <v>3</v>
      </c>
      <c r="AI25" s="172">
        <v>3</v>
      </c>
      <c r="AJ25" s="172">
        <v>3</v>
      </c>
      <c r="AK25" s="172">
        <v>3</v>
      </c>
      <c r="AL25" s="172">
        <v>3</v>
      </c>
      <c r="AM25" s="172">
        <v>3</v>
      </c>
      <c r="AN25" s="172">
        <v>3</v>
      </c>
      <c r="AO25" s="172">
        <v>3</v>
      </c>
      <c r="AP25" s="172">
        <v>3</v>
      </c>
      <c r="AQ25" s="172">
        <v>3</v>
      </c>
      <c r="AR25" s="172">
        <v>3</v>
      </c>
      <c r="AS25" s="172">
        <v>3</v>
      </c>
      <c r="AT25" s="266">
        <f t="shared" si="0"/>
        <v>126</v>
      </c>
      <c r="AU25" s="267">
        <f t="shared" si="1"/>
        <v>75</v>
      </c>
      <c r="AW25" s="212">
        <v>168</v>
      </c>
    </row>
    <row r="26" spans="1:49" ht="15" customHeight="1" x14ac:dyDescent="0.25">
      <c r="A26" s="214">
        <f>ANASAYFA!A22</f>
        <v>19</v>
      </c>
      <c r="B26" s="214">
        <f>ANASAYFA!B22</f>
        <v>0</v>
      </c>
      <c r="C26" s="215">
        <f>ANASAYFA!C22</f>
        <v>0</v>
      </c>
      <c r="D26" s="172">
        <v>2</v>
      </c>
      <c r="E26" s="172">
        <v>2</v>
      </c>
      <c r="F26" s="172">
        <v>2</v>
      </c>
      <c r="G26" s="172">
        <v>2</v>
      </c>
      <c r="H26" s="172">
        <v>2</v>
      </c>
      <c r="I26" s="172">
        <v>2</v>
      </c>
      <c r="J26" s="172">
        <v>2</v>
      </c>
      <c r="K26" s="172">
        <v>2</v>
      </c>
      <c r="L26" s="172">
        <v>2</v>
      </c>
      <c r="M26" s="172">
        <v>2</v>
      </c>
      <c r="N26" s="172">
        <v>2</v>
      </c>
      <c r="O26" s="172">
        <v>2</v>
      </c>
      <c r="P26" s="172">
        <v>2</v>
      </c>
      <c r="Q26" s="172">
        <v>2</v>
      </c>
      <c r="R26" s="172">
        <v>2</v>
      </c>
      <c r="S26" s="172">
        <v>2</v>
      </c>
      <c r="T26" s="172">
        <v>2</v>
      </c>
      <c r="U26" s="172">
        <v>2</v>
      </c>
      <c r="V26" s="172">
        <v>2</v>
      </c>
      <c r="W26" s="172">
        <v>2</v>
      </c>
      <c r="X26" s="172">
        <v>2</v>
      </c>
      <c r="Y26" s="172">
        <v>2</v>
      </c>
      <c r="Z26" s="172">
        <v>2</v>
      </c>
      <c r="AA26" s="172">
        <v>2</v>
      </c>
      <c r="AB26" s="172">
        <v>2</v>
      </c>
      <c r="AC26" s="172">
        <v>2</v>
      </c>
      <c r="AD26" s="172">
        <v>2</v>
      </c>
      <c r="AE26" s="172">
        <v>2</v>
      </c>
      <c r="AF26" s="172">
        <v>2</v>
      </c>
      <c r="AG26" s="172">
        <v>2</v>
      </c>
      <c r="AH26" s="172">
        <v>2</v>
      </c>
      <c r="AI26" s="172">
        <v>2</v>
      </c>
      <c r="AJ26" s="172">
        <v>2</v>
      </c>
      <c r="AK26" s="172">
        <v>2</v>
      </c>
      <c r="AL26" s="172">
        <v>2</v>
      </c>
      <c r="AM26" s="172">
        <v>2</v>
      </c>
      <c r="AN26" s="172">
        <v>2</v>
      </c>
      <c r="AO26" s="172">
        <v>2</v>
      </c>
      <c r="AP26" s="172">
        <v>2</v>
      </c>
      <c r="AQ26" s="172">
        <v>2</v>
      </c>
      <c r="AR26" s="172">
        <v>2</v>
      </c>
      <c r="AS26" s="172">
        <v>2</v>
      </c>
      <c r="AT26" s="266">
        <f t="shared" si="0"/>
        <v>84</v>
      </c>
      <c r="AU26" s="267">
        <f t="shared" si="1"/>
        <v>50</v>
      </c>
      <c r="AW26" s="212">
        <v>168</v>
      </c>
    </row>
    <row r="27" spans="1:49" ht="15" customHeight="1" x14ac:dyDescent="0.25">
      <c r="A27" s="214">
        <f>ANASAYFA!A23</f>
        <v>20</v>
      </c>
      <c r="B27" s="214">
        <f>ANASAYFA!B23</f>
        <v>0</v>
      </c>
      <c r="C27" s="215">
        <f>ANASAYFA!C23</f>
        <v>0</v>
      </c>
      <c r="D27" s="172">
        <v>1</v>
      </c>
      <c r="E27" s="172">
        <v>1</v>
      </c>
      <c r="F27" s="172">
        <v>1</v>
      </c>
      <c r="G27" s="172">
        <v>1</v>
      </c>
      <c r="H27" s="172">
        <v>1</v>
      </c>
      <c r="I27" s="172">
        <v>1</v>
      </c>
      <c r="J27" s="172">
        <v>1</v>
      </c>
      <c r="K27" s="172">
        <v>1</v>
      </c>
      <c r="L27" s="172">
        <v>1</v>
      </c>
      <c r="M27" s="172">
        <v>1</v>
      </c>
      <c r="N27" s="172">
        <v>1</v>
      </c>
      <c r="O27" s="172">
        <v>1</v>
      </c>
      <c r="P27" s="172">
        <v>1</v>
      </c>
      <c r="Q27" s="172">
        <v>1</v>
      </c>
      <c r="R27" s="172">
        <v>1</v>
      </c>
      <c r="S27" s="172">
        <v>1</v>
      </c>
      <c r="T27" s="172">
        <v>1</v>
      </c>
      <c r="U27" s="172">
        <v>1</v>
      </c>
      <c r="V27" s="172">
        <v>1</v>
      </c>
      <c r="W27" s="172">
        <v>1</v>
      </c>
      <c r="X27" s="172">
        <v>1</v>
      </c>
      <c r="Y27" s="172">
        <v>1</v>
      </c>
      <c r="Z27" s="172">
        <v>1</v>
      </c>
      <c r="AA27" s="172">
        <v>1</v>
      </c>
      <c r="AB27" s="172">
        <v>1</v>
      </c>
      <c r="AC27" s="172">
        <v>1</v>
      </c>
      <c r="AD27" s="172">
        <v>1</v>
      </c>
      <c r="AE27" s="172">
        <v>1</v>
      </c>
      <c r="AF27" s="172">
        <v>1</v>
      </c>
      <c r="AG27" s="172">
        <v>1</v>
      </c>
      <c r="AH27" s="172">
        <v>1</v>
      </c>
      <c r="AI27" s="172">
        <v>1</v>
      </c>
      <c r="AJ27" s="172">
        <v>1</v>
      </c>
      <c r="AK27" s="172">
        <v>1</v>
      </c>
      <c r="AL27" s="172">
        <v>1</v>
      </c>
      <c r="AM27" s="172">
        <v>1</v>
      </c>
      <c r="AN27" s="172">
        <v>1</v>
      </c>
      <c r="AO27" s="172">
        <v>1</v>
      </c>
      <c r="AP27" s="172">
        <v>1</v>
      </c>
      <c r="AQ27" s="172">
        <v>1</v>
      </c>
      <c r="AR27" s="172">
        <v>1</v>
      </c>
      <c r="AS27" s="172">
        <v>1</v>
      </c>
      <c r="AT27" s="266">
        <f t="shared" si="0"/>
        <v>42</v>
      </c>
      <c r="AU27" s="267">
        <f t="shared" si="1"/>
        <v>25</v>
      </c>
      <c r="AW27" s="212">
        <v>168</v>
      </c>
    </row>
    <row r="28" spans="1:49" ht="15" customHeight="1" x14ac:dyDescent="0.25">
      <c r="A28" s="214">
        <f>ANASAYFA!A24</f>
        <v>21</v>
      </c>
      <c r="B28" s="214">
        <f>ANASAYFA!B24</f>
        <v>0</v>
      </c>
      <c r="C28" s="215">
        <f>ANASAYFA!C24</f>
        <v>0</v>
      </c>
      <c r="D28" s="172">
        <v>4</v>
      </c>
      <c r="E28" s="172">
        <v>4</v>
      </c>
      <c r="F28" s="172">
        <v>4</v>
      </c>
      <c r="G28" s="172">
        <v>4</v>
      </c>
      <c r="H28" s="172">
        <v>4</v>
      </c>
      <c r="I28" s="172">
        <v>4</v>
      </c>
      <c r="J28" s="172">
        <v>4</v>
      </c>
      <c r="K28" s="172">
        <v>4</v>
      </c>
      <c r="L28" s="172">
        <v>4</v>
      </c>
      <c r="M28" s="172">
        <v>4</v>
      </c>
      <c r="N28" s="172">
        <v>4</v>
      </c>
      <c r="O28" s="172">
        <v>4</v>
      </c>
      <c r="P28" s="172">
        <v>4</v>
      </c>
      <c r="Q28" s="172">
        <v>4</v>
      </c>
      <c r="R28" s="172">
        <v>4</v>
      </c>
      <c r="S28" s="172">
        <v>4</v>
      </c>
      <c r="T28" s="172">
        <v>4</v>
      </c>
      <c r="U28" s="172">
        <v>4</v>
      </c>
      <c r="V28" s="172">
        <v>4</v>
      </c>
      <c r="W28" s="172">
        <v>4</v>
      </c>
      <c r="X28" s="172">
        <v>4</v>
      </c>
      <c r="Y28" s="172">
        <v>4</v>
      </c>
      <c r="Z28" s="172">
        <v>4</v>
      </c>
      <c r="AA28" s="172">
        <v>4</v>
      </c>
      <c r="AB28" s="172">
        <v>4</v>
      </c>
      <c r="AC28" s="172">
        <v>4</v>
      </c>
      <c r="AD28" s="172">
        <v>4</v>
      </c>
      <c r="AE28" s="172">
        <v>4</v>
      </c>
      <c r="AF28" s="172">
        <v>4</v>
      </c>
      <c r="AG28" s="172">
        <v>4</v>
      </c>
      <c r="AH28" s="172">
        <v>4</v>
      </c>
      <c r="AI28" s="172">
        <v>4</v>
      </c>
      <c r="AJ28" s="172">
        <v>4</v>
      </c>
      <c r="AK28" s="172">
        <v>4</v>
      </c>
      <c r="AL28" s="172">
        <v>4</v>
      </c>
      <c r="AM28" s="172">
        <v>4</v>
      </c>
      <c r="AN28" s="172">
        <v>4</v>
      </c>
      <c r="AO28" s="172">
        <v>4</v>
      </c>
      <c r="AP28" s="172">
        <v>4</v>
      </c>
      <c r="AQ28" s="172">
        <v>4</v>
      </c>
      <c r="AR28" s="172">
        <v>4</v>
      </c>
      <c r="AS28" s="172">
        <v>4</v>
      </c>
      <c r="AT28" s="266">
        <f t="shared" si="0"/>
        <v>168</v>
      </c>
      <c r="AU28" s="267">
        <f t="shared" si="1"/>
        <v>100</v>
      </c>
      <c r="AW28" s="212">
        <v>168</v>
      </c>
    </row>
    <row r="29" spans="1:49" ht="15" customHeight="1" x14ac:dyDescent="0.25">
      <c r="A29" s="214">
        <f>ANASAYFA!A25</f>
        <v>22</v>
      </c>
      <c r="B29" s="214">
        <f>ANASAYFA!B25</f>
        <v>0</v>
      </c>
      <c r="C29" s="215">
        <f>ANASAYFA!C25</f>
        <v>0</v>
      </c>
      <c r="D29" s="172">
        <v>3</v>
      </c>
      <c r="E29" s="172">
        <v>3</v>
      </c>
      <c r="F29" s="172">
        <v>3</v>
      </c>
      <c r="G29" s="172">
        <v>3</v>
      </c>
      <c r="H29" s="172">
        <v>3</v>
      </c>
      <c r="I29" s="172">
        <v>3</v>
      </c>
      <c r="J29" s="172">
        <v>3</v>
      </c>
      <c r="K29" s="172">
        <v>3</v>
      </c>
      <c r="L29" s="172">
        <v>3</v>
      </c>
      <c r="M29" s="172">
        <v>3</v>
      </c>
      <c r="N29" s="172">
        <v>3</v>
      </c>
      <c r="O29" s="172">
        <v>3</v>
      </c>
      <c r="P29" s="172">
        <v>3</v>
      </c>
      <c r="Q29" s="172">
        <v>3</v>
      </c>
      <c r="R29" s="172">
        <v>3</v>
      </c>
      <c r="S29" s="172">
        <v>3</v>
      </c>
      <c r="T29" s="172">
        <v>3</v>
      </c>
      <c r="U29" s="172">
        <v>3</v>
      </c>
      <c r="V29" s="172">
        <v>3</v>
      </c>
      <c r="W29" s="172">
        <v>3</v>
      </c>
      <c r="X29" s="172">
        <v>3</v>
      </c>
      <c r="Y29" s="172">
        <v>3</v>
      </c>
      <c r="Z29" s="172">
        <v>3</v>
      </c>
      <c r="AA29" s="172">
        <v>3</v>
      </c>
      <c r="AB29" s="172">
        <v>3</v>
      </c>
      <c r="AC29" s="172">
        <v>3</v>
      </c>
      <c r="AD29" s="172">
        <v>3</v>
      </c>
      <c r="AE29" s="172">
        <v>3</v>
      </c>
      <c r="AF29" s="172">
        <v>3</v>
      </c>
      <c r="AG29" s="172">
        <v>3</v>
      </c>
      <c r="AH29" s="172">
        <v>3</v>
      </c>
      <c r="AI29" s="172">
        <v>3</v>
      </c>
      <c r="AJ29" s="172">
        <v>3</v>
      </c>
      <c r="AK29" s="172">
        <v>3</v>
      </c>
      <c r="AL29" s="172">
        <v>3</v>
      </c>
      <c r="AM29" s="172">
        <v>3</v>
      </c>
      <c r="AN29" s="172">
        <v>3</v>
      </c>
      <c r="AO29" s="172">
        <v>3</v>
      </c>
      <c r="AP29" s="172">
        <v>3</v>
      </c>
      <c r="AQ29" s="172">
        <v>3</v>
      </c>
      <c r="AR29" s="172">
        <v>3</v>
      </c>
      <c r="AS29" s="172">
        <v>3</v>
      </c>
      <c r="AT29" s="266">
        <f t="shared" si="0"/>
        <v>126</v>
      </c>
      <c r="AU29" s="267">
        <f t="shared" si="1"/>
        <v>75</v>
      </c>
      <c r="AW29" s="212">
        <v>168</v>
      </c>
    </row>
    <row r="30" spans="1:49" ht="15" customHeight="1" x14ac:dyDescent="0.25">
      <c r="A30" s="214">
        <f>ANASAYFA!A26</f>
        <v>23</v>
      </c>
      <c r="B30" s="214">
        <f>ANASAYFA!B26</f>
        <v>0</v>
      </c>
      <c r="C30" s="215">
        <f>ANASAYFA!C26</f>
        <v>0</v>
      </c>
      <c r="D30" s="172">
        <v>2</v>
      </c>
      <c r="E30" s="172">
        <v>2</v>
      </c>
      <c r="F30" s="172">
        <v>2</v>
      </c>
      <c r="G30" s="172">
        <v>2</v>
      </c>
      <c r="H30" s="172">
        <v>2</v>
      </c>
      <c r="I30" s="172">
        <v>2</v>
      </c>
      <c r="J30" s="172">
        <v>2</v>
      </c>
      <c r="K30" s="172">
        <v>2</v>
      </c>
      <c r="L30" s="172">
        <v>2</v>
      </c>
      <c r="M30" s="172">
        <v>2</v>
      </c>
      <c r="N30" s="172">
        <v>2</v>
      </c>
      <c r="O30" s="172">
        <v>2</v>
      </c>
      <c r="P30" s="172">
        <v>2</v>
      </c>
      <c r="Q30" s="172">
        <v>2</v>
      </c>
      <c r="R30" s="172">
        <v>2</v>
      </c>
      <c r="S30" s="172">
        <v>2</v>
      </c>
      <c r="T30" s="172">
        <v>2</v>
      </c>
      <c r="U30" s="172">
        <v>2</v>
      </c>
      <c r="V30" s="172">
        <v>2</v>
      </c>
      <c r="W30" s="172">
        <v>2</v>
      </c>
      <c r="X30" s="172">
        <v>2</v>
      </c>
      <c r="Y30" s="172">
        <v>2</v>
      </c>
      <c r="Z30" s="172">
        <v>2</v>
      </c>
      <c r="AA30" s="172">
        <v>2</v>
      </c>
      <c r="AB30" s="172">
        <v>2</v>
      </c>
      <c r="AC30" s="172">
        <v>2</v>
      </c>
      <c r="AD30" s="172">
        <v>2</v>
      </c>
      <c r="AE30" s="172">
        <v>2</v>
      </c>
      <c r="AF30" s="172">
        <v>2</v>
      </c>
      <c r="AG30" s="172">
        <v>2</v>
      </c>
      <c r="AH30" s="172">
        <v>2</v>
      </c>
      <c r="AI30" s="172">
        <v>2</v>
      </c>
      <c r="AJ30" s="172">
        <v>2</v>
      </c>
      <c r="AK30" s="172">
        <v>2</v>
      </c>
      <c r="AL30" s="172">
        <v>2</v>
      </c>
      <c r="AM30" s="172">
        <v>2</v>
      </c>
      <c r="AN30" s="172">
        <v>2</v>
      </c>
      <c r="AO30" s="172">
        <v>2</v>
      </c>
      <c r="AP30" s="172">
        <v>2</v>
      </c>
      <c r="AQ30" s="172">
        <v>2</v>
      </c>
      <c r="AR30" s="172">
        <v>2</v>
      </c>
      <c r="AS30" s="172">
        <v>2</v>
      </c>
      <c r="AT30" s="266">
        <f>SUM(D30:AS30)</f>
        <v>84</v>
      </c>
      <c r="AU30" s="267">
        <f t="shared" si="1"/>
        <v>50</v>
      </c>
      <c r="AW30" s="212">
        <v>168</v>
      </c>
    </row>
    <row r="31" spans="1:49" ht="20.100000000000001" customHeight="1" x14ac:dyDescent="0.25">
      <c r="A31" s="109"/>
      <c r="B31" s="109"/>
      <c r="C31" s="110"/>
      <c r="D31" s="111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2"/>
      <c r="AU31" s="113"/>
    </row>
    <row r="32" spans="1:49" ht="20.100000000000001" customHeight="1" x14ac:dyDescent="0.25"/>
    <row r="33" spans="35:47" ht="20.100000000000001" customHeight="1" x14ac:dyDescent="0.25">
      <c r="AT33" s="358">
        <f>ANASAYFA!J25</f>
        <v>0</v>
      </c>
      <c r="AU33" s="358"/>
    </row>
    <row r="34" spans="35:47" ht="20.100000000000001" customHeight="1" x14ac:dyDescent="0.25">
      <c r="AT34" s="357">
        <f>ANASAYFA!J26</f>
        <v>0</v>
      </c>
      <c r="AU34" s="357"/>
    </row>
    <row r="37" spans="35:47" x14ac:dyDescent="0.25"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66" spans="3:3" x14ac:dyDescent="0.25">
      <c r="C66" s="74"/>
    </row>
  </sheetData>
  <mergeCells count="53">
    <mergeCell ref="J7:N7"/>
    <mergeCell ref="O7:AD7"/>
    <mergeCell ref="AE7:AS7"/>
    <mergeCell ref="AQ3:AQ6"/>
    <mergeCell ref="AR3:AR6"/>
    <mergeCell ref="AS3:AS6"/>
    <mergeCell ref="AL3:AL6"/>
    <mergeCell ref="AM3:AM6"/>
    <mergeCell ref="AN3:AN6"/>
    <mergeCell ref="AO3:AO6"/>
    <mergeCell ref="AP3:AP6"/>
    <mergeCell ref="L3:L6"/>
    <mergeCell ref="M3:M6"/>
    <mergeCell ref="N3:N6"/>
    <mergeCell ref="O3:O6"/>
    <mergeCell ref="P3:P6"/>
    <mergeCell ref="AH3:AH6"/>
    <mergeCell ref="J3:J6"/>
    <mergeCell ref="K3:K6"/>
    <mergeCell ref="AA3:AA6"/>
    <mergeCell ref="AB3:AB6"/>
    <mergeCell ref="AC3:AC6"/>
    <mergeCell ref="V3:V6"/>
    <mergeCell ref="W3:W6"/>
    <mergeCell ref="X3:X6"/>
    <mergeCell ref="Y3:Y6"/>
    <mergeCell ref="Z3:Z6"/>
    <mergeCell ref="Q3:Q6"/>
    <mergeCell ref="R3:R6"/>
    <mergeCell ref="S3:S6"/>
    <mergeCell ref="T3:T6"/>
    <mergeCell ref="U3:U6"/>
    <mergeCell ref="I3:I6"/>
    <mergeCell ref="AD3:AD6"/>
    <mergeCell ref="AE3:AE6"/>
    <mergeCell ref="AF3:AF6"/>
    <mergeCell ref="AG3:AG6"/>
    <mergeCell ref="A1:AU1"/>
    <mergeCell ref="C3:C7"/>
    <mergeCell ref="AT34:AU34"/>
    <mergeCell ref="AT33:AU33"/>
    <mergeCell ref="AT3:AT7"/>
    <mergeCell ref="AU3:AU7"/>
    <mergeCell ref="A2:AU2"/>
    <mergeCell ref="AI3:AI6"/>
    <mergeCell ref="AJ3:AJ6"/>
    <mergeCell ref="AK3:AK6"/>
    <mergeCell ref="D7:I7"/>
    <mergeCell ref="D3:D6"/>
    <mergeCell ref="E3:E6"/>
    <mergeCell ref="F3:F6"/>
    <mergeCell ref="G3:G6"/>
    <mergeCell ref="H3:H6"/>
  </mergeCells>
  <dataValidations xWindow="122" yWindow="455" count="1">
    <dataValidation allowBlank="1" showErrorMessage="1" sqref="AT1:XFD1048576 A1:C1048576 D1:AS7 D31:AS1048576" xr:uid="{00000000-0002-0000-0300-000000000000}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1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F0"/>
    <pageSetUpPr fitToPage="1"/>
  </sheetPr>
  <dimension ref="A1:L35"/>
  <sheetViews>
    <sheetView zoomScale="60" zoomScaleNormal="6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N22" sqref="N22"/>
    </sheetView>
  </sheetViews>
  <sheetFormatPr defaultColWidth="9.140625" defaultRowHeight="15.75" x14ac:dyDescent="0.25"/>
  <cols>
    <col min="1" max="2" width="5.7109375" style="17" customWidth="1"/>
    <col min="3" max="3" width="29.7109375" style="17" customWidth="1"/>
    <col min="4" max="8" width="7.7109375" style="1" customWidth="1"/>
    <col min="9" max="9" width="5.7109375" style="3" customWidth="1"/>
    <col min="10" max="10" width="13.7109375" style="3" customWidth="1"/>
    <col min="11" max="11" width="5.7109375" style="1" customWidth="1"/>
    <col min="12" max="14" width="7.7109375" style="1" customWidth="1"/>
    <col min="15" max="16384" width="9.140625" style="1"/>
  </cols>
  <sheetData>
    <row r="1" spans="1:12" ht="20.100000000000001" customHeight="1" x14ac:dyDescent="0.25">
      <c r="A1" s="448" t="str">
        <f>ANASAYFA!A1</f>
        <v>2023-2024 EĞİTİM ÖĞRETİM YILI 4.SINIF TÜM KAZANIMLAR</v>
      </c>
      <c r="B1" s="449"/>
      <c r="C1" s="449"/>
      <c r="D1" s="449"/>
      <c r="E1" s="449"/>
      <c r="F1" s="449"/>
      <c r="G1" s="449"/>
      <c r="H1" s="449"/>
      <c r="I1" s="449"/>
      <c r="J1" s="450"/>
    </row>
    <row r="2" spans="1:12" ht="20.100000000000001" customHeight="1" x14ac:dyDescent="0.25">
      <c r="A2" s="448" t="s">
        <v>565</v>
      </c>
      <c r="B2" s="449"/>
      <c r="C2" s="449"/>
      <c r="D2" s="449"/>
      <c r="E2" s="449"/>
      <c r="F2" s="449"/>
      <c r="G2" s="449"/>
      <c r="H2" s="449"/>
      <c r="I2" s="449"/>
      <c r="J2" s="450"/>
    </row>
    <row r="3" spans="1:12" ht="40.15" customHeight="1" x14ac:dyDescent="0.25">
      <c r="A3" s="13"/>
      <c r="B3" s="423"/>
      <c r="C3" s="425"/>
      <c r="D3" s="550" t="s">
        <v>441</v>
      </c>
      <c r="E3" s="550" t="s">
        <v>442</v>
      </c>
      <c r="F3" s="550" t="s">
        <v>443</v>
      </c>
      <c r="G3" s="550" t="s">
        <v>444</v>
      </c>
      <c r="H3" s="550" t="s">
        <v>445</v>
      </c>
      <c r="I3" s="359" t="s">
        <v>551</v>
      </c>
      <c r="J3" s="359" t="s">
        <v>553</v>
      </c>
    </row>
    <row r="4" spans="1:12" ht="40.15" customHeight="1" x14ac:dyDescent="0.25">
      <c r="A4" s="14"/>
      <c r="B4" s="424"/>
      <c r="C4" s="426"/>
      <c r="D4" s="550"/>
      <c r="E4" s="550"/>
      <c r="F4" s="550"/>
      <c r="G4" s="550"/>
      <c r="H4" s="550"/>
      <c r="I4" s="359"/>
      <c r="J4" s="359"/>
    </row>
    <row r="5" spans="1:12" ht="40.15" customHeight="1" x14ac:dyDescent="0.25">
      <c r="A5" s="14"/>
      <c r="B5" s="424"/>
      <c r="C5" s="426"/>
      <c r="D5" s="550"/>
      <c r="E5" s="550"/>
      <c r="F5" s="550"/>
      <c r="G5" s="550"/>
      <c r="H5" s="550"/>
      <c r="I5" s="359"/>
      <c r="J5" s="359"/>
    </row>
    <row r="6" spans="1:12" ht="40.15" customHeight="1" x14ac:dyDescent="0.25">
      <c r="A6" s="14"/>
      <c r="B6" s="424"/>
      <c r="C6" s="426"/>
      <c r="D6" s="550"/>
      <c r="E6" s="550"/>
      <c r="F6" s="550"/>
      <c r="G6" s="550"/>
      <c r="H6" s="550"/>
      <c r="I6" s="359"/>
      <c r="J6" s="359"/>
    </row>
    <row r="7" spans="1:12" ht="40.15" customHeight="1" x14ac:dyDescent="0.25">
      <c r="A7" s="14"/>
      <c r="B7" s="424"/>
      <c r="C7" s="426"/>
      <c r="D7" s="550"/>
      <c r="E7" s="550"/>
      <c r="F7" s="550"/>
      <c r="G7" s="550"/>
      <c r="H7" s="550"/>
      <c r="I7" s="359"/>
      <c r="J7" s="359"/>
    </row>
    <row r="8" spans="1:12" ht="40.15" customHeight="1" x14ac:dyDescent="0.25">
      <c r="A8" s="15"/>
      <c r="B8" s="424"/>
      <c r="C8" s="426"/>
      <c r="D8" s="550"/>
      <c r="E8" s="550"/>
      <c r="F8" s="550"/>
      <c r="G8" s="550"/>
      <c r="H8" s="550"/>
      <c r="I8" s="359"/>
      <c r="J8" s="359"/>
    </row>
    <row r="9" spans="1:12" ht="15" customHeight="1" x14ac:dyDescent="0.25">
      <c r="A9" s="214">
        <f>ANASAYFA!A4</f>
        <v>1</v>
      </c>
      <c r="B9" s="214">
        <f>ANASAYFA!B4</f>
        <v>0</v>
      </c>
      <c r="C9" s="215">
        <f>ANASAYFA!C4</f>
        <v>0</v>
      </c>
      <c r="D9" s="172">
        <v>4</v>
      </c>
      <c r="E9" s="172">
        <v>4</v>
      </c>
      <c r="F9" s="172">
        <v>4</v>
      </c>
      <c r="G9" s="172">
        <v>4</v>
      </c>
      <c r="H9" s="172">
        <v>4</v>
      </c>
      <c r="I9" s="272">
        <f t="shared" ref="I9:I31" si="0">SUM(D9:H9)</f>
        <v>20</v>
      </c>
      <c r="J9" s="271">
        <f>ROUND((100*I9)/(L9),0)</f>
        <v>100</v>
      </c>
      <c r="L9" s="212">
        <v>20</v>
      </c>
    </row>
    <row r="10" spans="1:12" ht="15" customHeight="1" x14ac:dyDescent="0.25">
      <c r="A10" s="214">
        <f>ANASAYFA!A5</f>
        <v>2</v>
      </c>
      <c r="B10" s="214">
        <f>ANASAYFA!B5</f>
        <v>0</v>
      </c>
      <c r="C10" s="215">
        <f>ANASAYFA!C5</f>
        <v>0</v>
      </c>
      <c r="D10" s="172">
        <v>3</v>
      </c>
      <c r="E10" s="172">
        <v>3</v>
      </c>
      <c r="F10" s="172">
        <v>3</v>
      </c>
      <c r="G10" s="172">
        <v>3</v>
      </c>
      <c r="H10" s="172">
        <v>3</v>
      </c>
      <c r="I10" s="272">
        <f t="shared" si="0"/>
        <v>15</v>
      </c>
      <c r="J10" s="271">
        <f t="shared" ref="J10:J31" si="1">ROUND((100*I10)/(L10),0)</f>
        <v>75</v>
      </c>
      <c r="L10" s="212">
        <v>20</v>
      </c>
    </row>
    <row r="11" spans="1:12" ht="15" customHeight="1" x14ac:dyDescent="0.25">
      <c r="A11" s="214">
        <f>ANASAYFA!A6</f>
        <v>3</v>
      </c>
      <c r="B11" s="214">
        <f>ANASAYFA!B6</f>
        <v>0</v>
      </c>
      <c r="C11" s="215">
        <f>ANASAYFA!C6</f>
        <v>0</v>
      </c>
      <c r="D11" s="172">
        <v>2</v>
      </c>
      <c r="E11" s="172">
        <v>2</v>
      </c>
      <c r="F11" s="172">
        <v>2</v>
      </c>
      <c r="G11" s="172">
        <v>2</v>
      </c>
      <c r="H11" s="172">
        <v>2</v>
      </c>
      <c r="I11" s="272">
        <f t="shared" si="0"/>
        <v>10</v>
      </c>
      <c r="J11" s="271">
        <f t="shared" si="1"/>
        <v>50</v>
      </c>
      <c r="L11" s="212">
        <v>20</v>
      </c>
    </row>
    <row r="12" spans="1:12" ht="15" customHeight="1" x14ac:dyDescent="0.25">
      <c r="A12" s="214">
        <f>ANASAYFA!A7</f>
        <v>4</v>
      </c>
      <c r="B12" s="214">
        <f>ANASAYFA!B7</f>
        <v>0</v>
      </c>
      <c r="C12" s="215">
        <f>ANASAYFA!C7</f>
        <v>0</v>
      </c>
      <c r="D12" s="172">
        <v>1</v>
      </c>
      <c r="E12" s="172">
        <v>1</v>
      </c>
      <c r="F12" s="172">
        <v>1</v>
      </c>
      <c r="G12" s="172">
        <v>1</v>
      </c>
      <c r="H12" s="172">
        <v>1</v>
      </c>
      <c r="I12" s="272">
        <f t="shared" si="0"/>
        <v>5</v>
      </c>
      <c r="J12" s="271">
        <f t="shared" si="1"/>
        <v>25</v>
      </c>
      <c r="L12" s="212">
        <v>20</v>
      </c>
    </row>
    <row r="13" spans="1:12" ht="15" customHeight="1" x14ac:dyDescent="0.25">
      <c r="A13" s="214">
        <f>ANASAYFA!A8</f>
        <v>5</v>
      </c>
      <c r="B13" s="214">
        <f>ANASAYFA!B8</f>
        <v>0</v>
      </c>
      <c r="C13" s="215">
        <f>ANASAYFA!C8</f>
        <v>0</v>
      </c>
      <c r="D13" s="172">
        <v>4</v>
      </c>
      <c r="E13" s="172">
        <v>4</v>
      </c>
      <c r="F13" s="172">
        <v>4</v>
      </c>
      <c r="G13" s="172">
        <v>4</v>
      </c>
      <c r="H13" s="172">
        <v>4</v>
      </c>
      <c r="I13" s="272">
        <f t="shared" si="0"/>
        <v>20</v>
      </c>
      <c r="J13" s="271">
        <f t="shared" si="1"/>
        <v>100</v>
      </c>
      <c r="L13" s="212">
        <v>20</v>
      </c>
    </row>
    <row r="14" spans="1:12" ht="15" customHeight="1" x14ac:dyDescent="0.25">
      <c r="A14" s="214">
        <f>ANASAYFA!A9</f>
        <v>6</v>
      </c>
      <c r="B14" s="214">
        <f>ANASAYFA!B9</f>
        <v>0</v>
      </c>
      <c r="C14" s="215">
        <f>ANASAYFA!C9</f>
        <v>0</v>
      </c>
      <c r="D14" s="172">
        <v>3</v>
      </c>
      <c r="E14" s="172">
        <v>3</v>
      </c>
      <c r="F14" s="172">
        <v>3</v>
      </c>
      <c r="G14" s="172">
        <v>3</v>
      </c>
      <c r="H14" s="172">
        <v>3</v>
      </c>
      <c r="I14" s="272">
        <f t="shared" si="0"/>
        <v>15</v>
      </c>
      <c r="J14" s="271">
        <f t="shared" si="1"/>
        <v>75</v>
      </c>
      <c r="L14" s="212">
        <v>20</v>
      </c>
    </row>
    <row r="15" spans="1:12" ht="15" customHeight="1" x14ac:dyDescent="0.25">
      <c r="A15" s="214">
        <f>ANASAYFA!A10</f>
        <v>7</v>
      </c>
      <c r="B15" s="214">
        <f>ANASAYFA!B10</f>
        <v>0</v>
      </c>
      <c r="C15" s="216">
        <f>ANASAYFA!C10</f>
        <v>0</v>
      </c>
      <c r="D15" s="172">
        <v>2</v>
      </c>
      <c r="E15" s="172">
        <v>2</v>
      </c>
      <c r="F15" s="172">
        <v>2</v>
      </c>
      <c r="G15" s="172">
        <v>2</v>
      </c>
      <c r="H15" s="172">
        <v>2</v>
      </c>
      <c r="I15" s="272">
        <f t="shared" si="0"/>
        <v>10</v>
      </c>
      <c r="J15" s="271">
        <f t="shared" si="1"/>
        <v>50</v>
      </c>
      <c r="L15" s="212">
        <v>20</v>
      </c>
    </row>
    <row r="16" spans="1:12" ht="15" customHeight="1" x14ac:dyDescent="0.25">
      <c r="A16" s="214">
        <f>ANASAYFA!A11</f>
        <v>8</v>
      </c>
      <c r="B16" s="214">
        <f>ANASAYFA!B11</f>
        <v>0</v>
      </c>
      <c r="C16" s="215">
        <f>ANASAYFA!C11</f>
        <v>0</v>
      </c>
      <c r="D16" s="172">
        <v>1</v>
      </c>
      <c r="E16" s="172">
        <v>1</v>
      </c>
      <c r="F16" s="172">
        <v>1</v>
      </c>
      <c r="G16" s="172">
        <v>1</v>
      </c>
      <c r="H16" s="172">
        <v>1</v>
      </c>
      <c r="I16" s="272">
        <f t="shared" si="0"/>
        <v>5</v>
      </c>
      <c r="J16" s="271">
        <f t="shared" si="1"/>
        <v>25</v>
      </c>
      <c r="L16" s="212">
        <v>20</v>
      </c>
    </row>
    <row r="17" spans="1:12" ht="15" customHeight="1" x14ac:dyDescent="0.25">
      <c r="A17" s="214">
        <f>ANASAYFA!A12</f>
        <v>9</v>
      </c>
      <c r="B17" s="214">
        <f>ANASAYFA!B12</f>
        <v>0</v>
      </c>
      <c r="C17" s="215">
        <f>ANASAYFA!C12</f>
        <v>0</v>
      </c>
      <c r="D17" s="172">
        <v>4</v>
      </c>
      <c r="E17" s="172">
        <v>4</v>
      </c>
      <c r="F17" s="172">
        <v>4</v>
      </c>
      <c r="G17" s="172">
        <v>4</v>
      </c>
      <c r="H17" s="172">
        <v>4</v>
      </c>
      <c r="I17" s="272">
        <f t="shared" si="0"/>
        <v>20</v>
      </c>
      <c r="J17" s="271">
        <f t="shared" si="1"/>
        <v>100</v>
      </c>
      <c r="L17" s="212">
        <v>20</v>
      </c>
    </row>
    <row r="18" spans="1:12" ht="15" customHeight="1" x14ac:dyDescent="0.25">
      <c r="A18" s="214">
        <f>ANASAYFA!A13</f>
        <v>10</v>
      </c>
      <c r="B18" s="214">
        <f>ANASAYFA!B13</f>
        <v>0</v>
      </c>
      <c r="C18" s="215">
        <f>ANASAYFA!C13</f>
        <v>0</v>
      </c>
      <c r="D18" s="172">
        <v>3</v>
      </c>
      <c r="E18" s="172">
        <v>3</v>
      </c>
      <c r="F18" s="172">
        <v>3</v>
      </c>
      <c r="G18" s="172">
        <v>3</v>
      </c>
      <c r="H18" s="172">
        <v>3</v>
      </c>
      <c r="I18" s="272">
        <f t="shared" si="0"/>
        <v>15</v>
      </c>
      <c r="J18" s="271">
        <f t="shared" si="1"/>
        <v>75</v>
      </c>
      <c r="L18" s="212">
        <v>20</v>
      </c>
    </row>
    <row r="19" spans="1:12" ht="15" customHeight="1" x14ac:dyDescent="0.25">
      <c r="A19" s="214">
        <f>ANASAYFA!A14</f>
        <v>11</v>
      </c>
      <c r="B19" s="214">
        <f>ANASAYFA!B14</f>
        <v>0</v>
      </c>
      <c r="C19" s="215">
        <f>ANASAYFA!C14</f>
        <v>0</v>
      </c>
      <c r="D19" s="172">
        <v>2</v>
      </c>
      <c r="E19" s="172">
        <v>2</v>
      </c>
      <c r="F19" s="172">
        <v>2</v>
      </c>
      <c r="G19" s="172">
        <v>2</v>
      </c>
      <c r="H19" s="172">
        <v>2</v>
      </c>
      <c r="I19" s="272">
        <f t="shared" si="0"/>
        <v>10</v>
      </c>
      <c r="J19" s="271">
        <f t="shared" si="1"/>
        <v>50</v>
      </c>
      <c r="L19" s="212">
        <v>20</v>
      </c>
    </row>
    <row r="20" spans="1:12" ht="15" customHeight="1" x14ac:dyDescent="0.25">
      <c r="A20" s="214">
        <f>ANASAYFA!A15</f>
        <v>12</v>
      </c>
      <c r="B20" s="214">
        <f>ANASAYFA!B15</f>
        <v>0</v>
      </c>
      <c r="C20" s="215">
        <f>ANASAYFA!C15</f>
        <v>0</v>
      </c>
      <c r="D20" s="172">
        <v>1</v>
      </c>
      <c r="E20" s="172">
        <v>1</v>
      </c>
      <c r="F20" s="172">
        <v>1</v>
      </c>
      <c r="G20" s="172">
        <v>1</v>
      </c>
      <c r="H20" s="172">
        <v>1</v>
      </c>
      <c r="I20" s="272">
        <f t="shared" si="0"/>
        <v>5</v>
      </c>
      <c r="J20" s="271">
        <f t="shared" si="1"/>
        <v>25</v>
      </c>
      <c r="L20" s="212">
        <v>20</v>
      </c>
    </row>
    <row r="21" spans="1:12" ht="15" customHeight="1" x14ac:dyDescent="0.25">
      <c r="A21" s="214">
        <f>ANASAYFA!A16</f>
        <v>13</v>
      </c>
      <c r="B21" s="214">
        <f>ANASAYFA!B16</f>
        <v>0</v>
      </c>
      <c r="C21" s="215">
        <f>ANASAYFA!C16</f>
        <v>0</v>
      </c>
      <c r="D21" s="172">
        <v>4</v>
      </c>
      <c r="E21" s="172">
        <v>4</v>
      </c>
      <c r="F21" s="172">
        <v>4</v>
      </c>
      <c r="G21" s="172">
        <v>4</v>
      </c>
      <c r="H21" s="172">
        <v>4</v>
      </c>
      <c r="I21" s="272">
        <f t="shared" si="0"/>
        <v>20</v>
      </c>
      <c r="J21" s="271">
        <f t="shared" si="1"/>
        <v>100</v>
      </c>
      <c r="L21" s="212">
        <v>20</v>
      </c>
    </row>
    <row r="22" spans="1:12" ht="15" customHeight="1" x14ac:dyDescent="0.25">
      <c r="A22" s="214">
        <f>ANASAYFA!A17</f>
        <v>14</v>
      </c>
      <c r="B22" s="214">
        <f>ANASAYFA!B17</f>
        <v>0</v>
      </c>
      <c r="C22" s="215">
        <f>ANASAYFA!C17</f>
        <v>0</v>
      </c>
      <c r="D22" s="172">
        <v>3</v>
      </c>
      <c r="E22" s="172">
        <v>3</v>
      </c>
      <c r="F22" s="172">
        <v>3</v>
      </c>
      <c r="G22" s="172">
        <v>3</v>
      </c>
      <c r="H22" s="172">
        <v>3</v>
      </c>
      <c r="I22" s="272">
        <f t="shared" si="0"/>
        <v>15</v>
      </c>
      <c r="J22" s="271">
        <f t="shared" si="1"/>
        <v>75</v>
      </c>
      <c r="L22" s="212">
        <v>20</v>
      </c>
    </row>
    <row r="23" spans="1:12" ht="15" customHeight="1" x14ac:dyDescent="0.25">
      <c r="A23" s="214">
        <f>ANASAYFA!A18</f>
        <v>15</v>
      </c>
      <c r="B23" s="214">
        <f>ANASAYFA!B18</f>
        <v>0</v>
      </c>
      <c r="C23" s="215">
        <f>ANASAYFA!C18</f>
        <v>0</v>
      </c>
      <c r="D23" s="172">
        <v>2</v>
      </c>
      <c r="E23" s="172">
        <v>2</v>
      </c>
      <c r="F23" s="172">
        <v>2</v>
      </c>
      <c r="G23" s="172">
        <v>2</v>
      </c>
      <c r="H23" s="172">
        <v>2</v>
      </c>
      <c r="I23" s="272">
        <f t="shared" si="0"/>
        <v>10</v>
      </c>
      <c r="J23" s="271">
        <f t="shared" si="1"/>
        <v>50</v>
      </c>
      <c r="L23" s="212">
        <v>20</v>
      </c>
    </row>
    <row r="24" spans="1:12" ht="15" customHeight="1" x14ac:dyDescent="0.25">
      <c r="A24" s="214">
        <f>ANASAYFA!A19</f>
        <v>16</v>
      </c>
      <c r="B24" s="214">
        <f>ANASAYFA!B19</f>
        <v>0</v>
      </c>
      <c r="C24" s="215">
        <f>ANASAYFA!C19</f>
        <v>0</v>
      </c>
      <c r="D24" s="172">
        <v>1</v>
      </c>
      <c r="E24" s="172">
        <v>1</v>
      </c>
      <c r="F24" s="172">
        <v>1</v>
      </c>
      <c r="G24" s="172">
        <v>1</v>
      </c>
      <c r="H24" s="172">
        <v>1</v>
      </c>
      <c r="I24" s="272">
        <f t="shared" si="0"/>
        <v>5</v>
      </c>
      <c r="J24" s="271">
        <f t="shared" si="1"/>
        <v>25</v>
      </c>
      <c r="L24" s="212">
        <v>20</v>
      </c>
    </row>
    <row r="25" spans="1:12" ht="15" customHeight="1" x14ac:dyDescent="0.25">
      <c r="A25" s="214">
        <f>ANASAYFA!A20</f>
        <v>17</v>
      </c>
      <c r="B25" s="214">
        <f>ANASAYFA!B20</f>
        <v>0</v>
      </c>
      <c r="C25" s="215">
        <f>ANASAYFA!C20</f>
        <v>0</v>
      </c>
      <c r="D25" s="172">
        <v>4</v>
      </c>
      <c r="E25" s="172">
        <v>4</v>
      </c>
      <c r="F25" s="172">
        <v>4</v>
      </c>
      <c r="G25" s="172">
        <v>4</v>
      </c>
      <c r="H25" s="172">
        <v>4</v>
      </c>
      <c r="I25" s="272">
        <f t="shared" si="0"/>
        <v>20</v>
      </c>
      <c r="J25" s="271">
        <f t="shared" si="1"/>
        <v>100</v>
      </c>
      <c r="L25" s="212">
        <v>20</v>
      </c>
    </row>
    <row r="26" spans="1:12" ht="15" customHeight="1" x14ac:dyDescent="0.25">
      <c r="A26" s="214">
        <f>ANASAYFA!A21</f>
        <v>18</v>
      </c>
      <c r="B26" s="214">
        <f>ANASAYFA!B21</f>
        <v>0</v>
      </c>
      <c r="C26" s="215">
        <f>ANASAYFA!C21</f>
        <v>0</v>
      </c>
      <c r="D26" s="172">
        <v>3</v>
      </c>
      <c r="E26" s="172">
        <v>3</v>
      </c>
      <c r="F26" s="172">
        <v>3</v>
      </c>
      <c r="G26" s="172">
        <v>3</v>
      </c>
      <c r="H26" s="172">
        <v>3</v>
      </c>
      <c r="I26" s="272">
        <f t="shared" si="0"/>
        <v>15</v>
      </c>
      <c r="J26" s="271">
        <f t="shared" si="1"/>
        <v>75</v>
      </c>
      <c r="L26" s="212">
        <v>20</v>
      </c>
    </row>
    <row r="27" spans="1:12" ht="15" customHeight="1" x14ac:dyDescent="0.25">
      <c r="A27" s="214">
        <f>ANASAYFA!A22</f>
        <v>19</v>
      </c>
      <c r="B27" s="214">
        <f>ANASAYFA!B22</f>
        <v>0</v>
      </c>
      <c r="C27" s="215">
        <f>ANASAYFA!C22</f>
        <v>0</v>
      </c>
      <c r="D27" s="172">
        <v>2</v>
      </c>
      <c r="E27" s="172">
        <v>2</v>
      </c>
      <c r="F27" s="172">
        <v>2</v>
      </c>
      <c r="G27" s="172">
        <v>2</v>
      </c>
      <c r="H27" s="172">
        <v>2</v>
      </c>
      <c r="I27" s="272">
        <f t="shared" si="0"/>
        <v>10</v>
      </c>
      <c r="J27" s="271">
        <f t="shared" si="1"/>
        <v>50</v>
      </c>
      <c r="L27" s="212">
        <v>20</v>
      </c>
    </row>
    <row r="28" spans="1:12" ht="15" customHeight="1" x14ac:dyDescent="0.25">
      <c r="A28" s="214">
        <f>ANASAYFA!A23</f>
        <v>20</v>
      </c>
      <c r="B28" s="214">
        <f>ANASAYFA!B23</f>
        <v>0</v>
      </c>
      <c r="C28" s="215">
        <f>ANASAYFA!C23</f>
        <v>0</v>
      </c>
      <c r="D28" s="172">
        <v>1</v>
      </c>
      <c r="E28" s="172">
        <v>1</v>
      </c>
      <c r="F28" s="172">
        <v>1</v>
      </c>
      <c r="G28" s="172">
        <v>1</v>
      </c>
      <c r="H28" s="172">
        <v>1</v>
      </c>
      <c r="I28" s="272">
        <f t="shared" si="0"/>
        <v>5</v>
      </c>
      <c r="J28" s="271">
        <f t="shared" si="1"/>
        <v>25</v>
      </c>
      <c r="L28" s="212">
        <v>20</v>
      </c>
    </row>
    <row r="29" spans="1:12" ht="15" customHeight="1" x14ac:dyDescent="0.25">
      <c r="A29" s="214">
        <f>ANASAYFA!A24</f>
        <v>21</v>
      </c>
      <c r="B29" s="214">
        <f>ANASAYFA!B24</f>
        <v>0</v>
      </c>
      <c r="C29" s="215">
        <f>ANASAYFA!C24</f>
        <v>0</v>
      </c>
      <c r="D29" s="172">
        <v>4</v>
      </c>
      <c r="E29" s="172">
        <v>4</v>
      </c>
      <c r="F29" s="172">
        <v>4</v>
      </c>
      <c r="G29" s="172">
        <v>4</v>
      </c>
      <c r="H29" s="172">
        <v>4</v>
      </c>
      <c r="I29" s="272">
        <f t="shared" si="0"/>
        <v>20</v>
      </c>
      <c r="J29" s="271">
        <f t="shared" si="1"/>
        <v>100</v>
      </c>
      <c r="L29" s="212">
        <v>20</v>
      </c>
    </row>
    <row r="30" spans="1:12" ht="15" customHeight="1" x14ac:dyDescent="0.25">
      <c r="A30" s="214">
        <f>ANASAYFA!A25</f>
        <v>22</v>
      </c>
      <c r="B30" s="214">
        <f>ANASAYFA!B25</f>
        <v>0</v>
      </c>
      <c r="C30" s="215">
        <f>ANASAYFA!C25</f>
        <v>0</v>
      </c>
      <c r="D30" s="172">
        <v>3</v>
      </c>
      <c r="E30" s="172">
        <v>3</v>
      </c>
      <c r="F30" s="172">
        <v>3</v>
      </c>
      <c r="G30" s="172">
        <v>3</v>
      </c>
      <c r="H30" s="172">
        <v>3</v>
      </c>
      <c r="I30" s="272">
        <f t="shared" si="0"/>
        <v>15</v>
      </c>
      <c r="J30" s="271">
        <f t="shared" si="1"/>
        <v>75</v>
      </c>
      <c r="L30" s="212">
        <v>20</v>
      </c>
    </row>
    <row r="31" spans="1:12" ht="15" customHeight="1" x14ac:dyDescent="0.25">
      <c r="A31" s="214">
        <f>ANASAYFA!A26</f>
        <v>23</v>
      </c>
      <c r="B31" s="214">
        <f>ANASAYFA!B26</f>
        <v>0</v>
      </c>
      <c r="C31" s="215">
        <f>ANASAYFA!C26</f>
        <v>0</v>
      </c>
      <c r="D31" s="172">
        <v>2</v>
      </c>
      <c r="E31" s="172">
        <v>2</v>
      </c>
      <c r="F31" s="172">
        <v>2</v>
      </c>
      <c r="G31" s="172">
        <v>2</v>
      </c>
      <c r="H31" s="172">
        <v>2</v>
      </c>
      <c r="I31" s="272">
        <f t="shared" si="0"/>
        <v>10</v>
      </c>
      <c r="J31" s="271">
        <f t="shared" si="1"/>
        <v>50</v>
      </c>
      <c r="L31" s="212">
        <v>20</v>
      </c>
    </row>
    <row r="32" spans="1:12" ht="15" customHeight="1" x14ac:dyDescent="0.25">
      <c r="A32" s="109"/>
      <c r="B32" s="109"/>
      <c r="C32" s="114"/>
      <c r="D32" s="111"/>
      <c r="E32" s="111"/>
      <c r="F32" s="111"/>
      <c r="G32" s="111"/>
      <c r="H32" s="111"/>
      <c r="I32" s="115"/>
      <c r="J32" s="113"/>
    </row>
    <row r="33" spans="9:10" ht="15" customHeight="1" x14ac:dyDescent="0.25">
      <c r="I33" s="71"/>
      <c r="J33" s="71"/>
    </row>
    <row r="34" spans="9:10" ht="15" customHeight="1" x14ac:dyDescent="0.25">
      <c r="I34" s="397">
        <f>ANASAYFA!J25</f>
        <v>0</v>
      </c>
      <c r="J34" s="397"/>
    </row>
    <row r="35" spans="9:10" ht="15" customHeight="1" x14ac:dyDescent="0.25">
      <c r="I35" s="397">
        <f>ANASAYFA!J26</f>
        <v>0</v>
      </c>
      <c r="J35" s="397"/>
    </row>
  </sheetData>
  <protectedRanges>
    <protectedRange sqref="A9:C32" name="Aralık1_1_1"/>
  </protectedRanges>
  <mergeCells count="13">
    <mergeCell ref="I35:J35"/>
    <mergeCell ref="I3:I8"/>
    <mergeCell ref="J3:J8"/>
    <mergeCell ref="I34:J34"/>
    <mergeCell ref="A1:J1"/>
    <mergeCell ref="A2:J2"/>
    <mergeCell ref="B3:B8"/>
    <mergeCell ref="C3:C8"/>
    <mergeCell ref="D3:D8"/>
    <mergeCell ref="E3:E8"/>
    <mergeCell ref="F3:F8"/>
    <mergeCell ref="G3:G8"/>
    <mergeCell ref="H3:H8"/>
  </mergeCells>
  <dataValidations count="1">
    <dataValidation allowBlank="1" showErrorMessage="1" sqref="L1:L3 M1:XFD1048576 I1:K1048576 A1:C1048576 D1:H3 D9:H1048576 L5:L1048576" xr:uid="{00000000-0002-0000-2700-000000000000}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O31"/>
  <sheetViews>
    <sheetView zoomScaleNormal="100" workbookViewId="0">
      <pane xSplit="3" ySplit="4" topLeftCell="D8" activePane="bottomRight" state="frozen"/>
      <selection pane="topRight" activeCell="D1" sqref="D1"/>
      <selection pane="bottomLeft" activeCell="A5" sqref="A5"/>
      <selection pane="bottomRight" activeCell="N18" sqref="N18"/>
    </sheetView>
  </sheetViews>
  <sheetFormatPr defaultColWidth="9.140625" defaultRowHeight="15.75" x14ac:dyDescent="0.25"/>
  <cols>
    <col min="1" max="2" width="4.7109375" style="1" customWidth="1"/>
    <col min="3" max="3" width="27.7109375" style="1" customWidth="1"/>
    <col min="4" max="7" width="5.7109375" style="31" customWidth="1"/>
    <col min="8" max="8" width="13.7109375" style="31" customWidth="1"/>
    <col min="9" max="12" width="5.7109375" style="31" customWidth="1"/>
    <col min="13" max="13" width="13.7109375" style="31" customWidth="1"/>
    <col min="14" max="15" width="5.7109375" style="31" customWidth="1"/>
    <col min="16" max="16" width="5.7109375" style="1" customWidth="1"/>
    <col min="17" max="19" width="7.7109375" style="1" customWidth="1"/>
    <col min="20" max="16384" width="9.140625" style="1"/>
  </cols>
  <sheetData>
    <row r="1" spans="1:15" ht="20.100000000000001" customHeight="1" x14ac:dyDescent="0.3">
      <c r="A1" s="413" t="str">
        <f>ANASAYFA!A1</f>
        <v>2023-2024 EĞİTİM ÖĞRETİM YILI 4.SINIF TÜM KAZANIMLAR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5"/>
      <c r="N1" s="29"/>
      <c r="O1" s="29"/>
    </row>
    <row r="2" spans="1:15" ht="20.100000000000001" customHeight="1" x14ac:dyDescent="0.3">
      <c r="A2" s="451" t="s">
        <v>559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29"/>
      <c r="O2" s="29"/>
    </row>
    <row r="3" spans="1:15" ht="15" customHeight="1" x14ac:dyDescent="0.25">
      <c r="A3" s="452"/>
      <c r="B3" s="453"/>
      <c r="C3" s="230"/>
      <c r="D3" s="454" t="s">
        <v>19</v>
      </c>
      <c r="E3" s="455"/>
      <c r="F3" s="455"/>
      <c r="G3" s="455"/>
      <c r="H3" s="456"/>
      <c r="I3" s="417" t="s">
        <v>18</v>
      </c>
      <c r="J3" s="417"/>
      <c r="K3" s="417"/>
      <c r="L3" s="417"/>
      <c r="M3" s="417"/>
      <c r="N3" s="44"/>
      <c r="O3" s="34"/>
    </row>
    <row r="4" spans="1:15" ht="15" customHeight="1" x14ac:dyDescent="0.25">
      <c r="A4" s="231" t="s">
        <v>1</v>
      </c>
      <c r="B4" s="231" t="s">
        <v>0</v>
      </c>
      <c r="C4" s="232" t="s">
        <v>4</v>
      </c>
      <c r="D4" s="233" t="s">
        <v>6</v>
      </c>
      <c r="E4" s="233" t="s">
        <v>7</v>
      </c>
      <c r="F4" s="234" t="s">
        <v>8</v>
      </c>
      <c r="G4" s="233" t="s">
        <v>16</v>
      </c>
      <c r="H4" s="233" t="s">
        <v>17</v>
      </c>
      <c r="I4" s="234" t="s">
        <v>9</v>
      </c>
      <c r="J4" s="234" t="s">
        <v>10</v>
      </c>
      <c r="K4" s="234" t="s">
        <v>11</v>
      </c>
      <c r="L4" s="234" t="s">
        <v>16</v>
      </c>
      <c r="M4" s="234" t="s">
        <v>17</v>
      </c>
      <c r="N4" s="35"/>
      <c r="O4" s="35"/>
    </row>
    <row r="5" spans="1:15" ht="15" customHeight="1" x14ac:dyDescent="0.25">
      <c r="A5" s="225">
        <f>ANASAYFA!A4</f>
        <v>1</v>
      </c>
      <c r="B5" s="225">
        <f>ANASAYFA!B4</f>
        <v>0</v>
      </c>
      <c r="C5" s="226">
        <f>ANASAYFA!C4</f>
        <v>0</v>
      </c>
      <c r="D5" s="260">
        <f>İNS1!I9</f>
        <v>25</v>
      </c>
      <c r="E5" s="261">
        <f>İNS2!L9</f>
        <v>25</v>
      </c>
      <c r="F5" s="260">
        <f>İNS3!J9</f>
        <v>75</v>
      </c>
      <c r="G5" s="259">
        <f>AVERAGEA(D5:F5)</f>
        <v>41.666666666666664</v>
      </c>
      <c r="H5" s="262" t="str">
        <f>IF(G5&lt;=44,"GELİŞTİRİLMELİ",IF(G5&lt;=69,"ORTA",IF(G5&lt;=84,"İYİ","ÇOK İYİ")))</f>
        <v>GELİŞTİRİLMELİ</v>
      </c>
      <c r="I5" s="273">
        <f>İNS4!I9</f>
        <v>75</v>
      </c>
      <c r="J5" s="274">
        <f>İNS5!I9</f>
        <v>100</v>
      </c>
      <c r="K5" s="274">
        <f>İNS6!J9</f>
        <v>100</v>
      </c>
      <c r="L5" s="275">
        <f>AVERAGEA(I5:K5)</f>
        <v>91.666666666666671</v>
      </c>
      <c r="M5" s="276" t="str">
        <f>IF(L5&lt;=44,"GELİŞTİRİLMELİ",IF(L5&lt;=69,"ORTA",IF(L5&lt;=84,"İYİ","ÇOK İYİ")))</f>
        <v>ÇOK İYİ</v>
      </c>
      <c r="N5" s="36"/>
      <c r="O5" s="277"/>
    </row>
    <row r="6" spans="1:15" ht="15" customHeight="1" x14ac:dyDescent="0.25">
      <c r="A6" s="225">
        <f>ANASAYFA!A5</f>
        <v>2</v>
      </c>
      <c r="B6" s="225">
        <f>ANASAYFA!B5</f>
        <v>0</v>
      </c>
      <c r="C6" s="226">
        <f>ANASAYFA!C5</f>
        <v>0</v>
      </c>
      <c r="D6" s="260">
        <f>İNS1!I10</f>
        <v>50</v>
      </c>
      <c r="E6" s="261">
        <f>İNS2!L10</f>
        <v>50</v>
      </c>
      <c r="F6" s="260">
        <f>İNS3!J10</f>
        <v>100</v>
      </c>
      <c r="G6" s="259">
        <f t="shared" ref="G6:G27" si="0">AVERAGEA(D6:F6)</f>
        <v>66.666666666666671</v>
      </c>
      <c r="H6" s="262" t="str">
        <f t="shared" ref="H6:H27" si="1">IF(G6&lt;=44,"GELİŞTİRİLMELİ",IF(G6&lt;=69,"ORTA",IF(G6&lt;=84,"İYİ","ÇOK İYİ")))</f>
        <v>ORTA</v>
      </c>
      <c r="I6" s="273">
        <f>İNS4!I10</f>
        <v>50</v>
      </c>
      <c r="J6" s="274">
        <f>İNS5!I10</f>
        <v>75</v>
      </c>
      <c r="K6" s="274">
        <f>İNS6!J10</f>
        <v>75</v>
      </c>
      <c r="L6" s="275">
        <f t="shared" ref="L6:L27" si="2">AVERAGEA(I6:K6)</f>
        <v>66.666666666666671</v>
      </c>
      <c r="M6" s="276" t="str">
        <f t="shared" ref="M6:M27" si="3">IF(L6&lt;=44,"GELİŞTİRİLMELİ",IF(L6&lt;=69,"ORTA",IF(L6&lt;=84,"İYİ","ÇOK İYİ")))</f>
        <v>ORTA</v>
      </c>
      <c r="N6" s="36"/>
      <c r="O6" s="277"/>
    </row>
    <row r="7" spans="1:15" ht="15" customHeight="1" x14ac:dyDescent="0.25">
      <c r="A7" s="225">
        <f>ANASAYFA!A6</f>
        <v>3</v>
      </c>
      <c r="B7" s="225">
        <f>ANASAYFA!B6</f>
        <v>0</v>
      </c>
      <c r="C7" s="226">
        <f>ANASAYFA!C6</f>
        <v>0</v>
      </c>
      <c r="D7" s="260">
        <f>İNS1!I11</f>
        <v>75</v>
      </c>
      <c r="E7" s="261">
        <f>İNS2!L11</f>
        <v>75</v>
      </c>
      <c r="F7" s="260">
        <f>İNS3!J11</f>
        <v>25</v>
      </c>
      <c r="G7" s="259">
        <f t="shared" si="0"/>
        <v>58.333333333333336</v>
      </c>
      <c r="H7" s="262" t="str">
        <f t="shared" si="1"/>
        <v>ORTA</v>
      </c>
      <c r="I7" s="273">
        <f>İNS4!I11</f>
        <v>25</v>
      </c>
      <c r="J7" s="274">
        <f>İNS5!I11</f>
        <v>50</v>
      </c>
      <c r="K7" s="274">
        <f>İNS6!J11</f>
        <v>50</v>
      </c>
      <c r="L7" s="275">
        <f t="shared" si="2"/>
        <v>41.666666666666664</v>
      </c>
      <c r="M7" s="276" t="str">
        <f t="shared" si="3"/>
        <v>GELİŞTİRİLMELİ</v>
      </c>
      <c r="N7" s="36"/>
      <c r="O7" s="277"/>
    </row>
    <row r="8" spans="1:15" ht="15" customHeight="1" x14ac:dyDescent="0.25">
      <c r="A8" s="225">
        <f>ANASAYFA!A7</f>
        <v>4</v>
      </c>
      <c r="B8" s="225">
        <f>ANASAYFA!B7</f>
        <v>0</v>
      </c>
      <c r="C8" s="226">
        <f>ANASAYFA!C7</f>
        <v>0</v>
      </c>
      <c r="D8" s="260">
        <f>İNS1!I12</f>
        <v>100</v>
      </c>
      <c r="E8" s="261">
        <f>İNS2!L12</f>
        <v>100</v>
      </c>
      <c r="F8" s="260">
        <f>İNS3!J12</f>
        <v>50</v>
      </c>
      <c r="G8" s="259">
        <f t="shared" si="0"/>
        <v>83.333333333333329</v>
      </c>
      <c r="H8" s="262" t="str">
        <f t="shared" si="1"/>
        <v>İYİ</v>
      </c>
      <c r="I8" s="273">
        <f>İNS4!I12</f>
        <v>100</v>
      </c>
      <c r="J8" s="274">
        <f>İNS5!I12</f>
        <v>25</v>
      </c>
      <c r="K8" s="274">
        <f>İNS6!J12</f>
        <v>25</v>
      </c>
      <c r="L8" s="275">
        <f t="shared" si="2"/>
        <v>50</v>
      </c>
      <c r="M8" s="276" t="str">
        <f t="shared" si="3"/>
        <v>ORTA</v>
      </c>
      <c r="N8" s="36"/>
      <c r="O8" s="277"/>
    </row>
    <row r="9" spans="1:15" ht="15" customHeight="1" x14ac:dyDescent="0.25">
      <c r="A9" s="225">
        <f>ANASAYFA!A8</f>
        <v>5</v>
      </c>
      <c r="B9" s="225">
        <f>ANASAYFA!B8</f>
        <v>0</v>
      </c>
      <c r="C9" s="226">
        <f>ANASAYFA!C8</f>
        <v>0</v>
      </c>
      <c r="D9" s="260">
        <f>İNS1!I13</f>
        <v>25</v>
      </c>
      <c r="E9" s="261">
        <f>İNS2!L13</f>
        <v>25</v>
      </c>
      <c r="F9" s="260">
        <f>İNS3!J13</f>
        <v>75</v>
      </c>
      <c r="G9" s="259">
        <f t="shared" si="0"/>
        <v>41.666666666666664</v>
      </c>
      <c r="H9" s="262" t="str">
        <f t="shared" si="1"/>
        <v>GELİŞTİRİLMELİ</v>
      </c>
      <c r="I9" s="273">
        <f>İNS4!I13</f>
        <v>75</v>
      </c>
      <c r="J9" s="274">
        <f>İNS5!I13</f>
        <v>100</v>
      </c>
      <c r="K9" s="274">
        <f>İNS6!J13</f>
        <v>100</v>
      </c>
      <c r="L9" s="275">
        <f t="shared" si="2"/>
        <v>91.666666666666671</v>
      </c>
      <c r="M9" s="276" t="str">
        <f t="shared" si="3"/>
        <v>ÇOK İYİ</v>
      </c>
      <c r="N9" s="36"/>
      <c r="O9" s="277"/>
    </row>
    <row r="10" spans="1:15" ht="15" customHeight="1" x14ac:dyDescent="0.25">
      <c r="A10" s="225">
        <f>ANASAYFA!A9</f>
        <v>6</v>
      </c>
      <c r="B10" s="225">
        <f>ANASAYFA!B9</f>
        <v>0</v>
      </c>
      <c r="C10" s="226">
        <f>ANASAYFA!C9</f>
        <v>0</v>
      </c>
      <c r="D10" s="260">
        <f>İNS1!I14</f>
        <v>50</v>
      </c>
      <c r="E10" s="261">
        <f>İNS2!L14</f>
        <v>50</v>
      </c>
      <c r="F10" s="260">
        <f>İNS3!J14</f>
        <v>100</v>
      </c>
      <c r="G10" s="259">
        <f t="shared" si="0"/>
        <v>66.666666666666671</v>
      </c>
      <c r="H10" s="262" t="str">
        <f t="shared" si="1"/>
        <v>ORTA</v>
      </c>
      <c r="I10" s="273">
        <f>İNS4!I14</f>
        <v>50</v>
      </c>
      <c r="J10" s="274">
        <f>İNS5!I14</f>
        <v>75</v>
      </c>
      <c r="K10" s="274">
        <f>İNS6!J14</f>
        <v>75</v>
      </c>
      <c r="L10" s="275">
        <f t="shared" si="2"/>
        <v>66.666666666666671</v>
      </c>
      <c r="M10" s="276" t="str">
        <f t="shared" si="3"/>
        <v>ORTA</v>
      </c>
      <c r="N10" s="36"/>
      <c r="O10" s="277"/>
    </row>
    <row r="11" spans="1:15" ht="15" customHeight="1" x14ac:dyDescent="0.25">
      <c r="A11" s="225">
        <f>ANASAYFA!A10</f>
        <v>7</v>
      </c>
      <c r="B11" s="225">
        <f>ANASAYFA!B10</f>
        <v>0</v>
      </c>
      <c r="C11" s="216">
        <f>ANASAYFA!C10</f>
        <v>0</v>
      </c>
      <c r="D11" s="260">
        <f>İNS1!I15</f>
        <v>75</v>
      </c>
      <c r="E11" s="261">
        <f>İNS2!L15</f>
        <v>75</v>
      </c>
      <c r="F11" s="260">
        <f>İNS3!J15</f>
        <v>25</v>
      </c>
      <c r="G11" s="259">
        <f t="shared" si="0"/>
        <v>58.333333333333336</v>
      </c>
      <c r="H11" s="262" t="str">
        <f t="shared" si="1"/>
        <v>ORTA</v>
      </c>
      <c r="I11" s="273">
        <f>İNS4!I15</f>
        <v>25</v>
      </c>
      <c r="J11" s="274">
        <f>İNS5!I15</f>
        <v>50</v>
      </c>
      <c r="K11" s="274">
        <f>İNS6!J15</f>
        <v>50</v>
      </c>
      <c r="L11" s="275">
        <f t="shared" si="2"/>
        <v>41.666666666666664</v>
      </c>
      <c r="M11" s="276" t="str">
        <f t="shared" si="3"/>
        <v>GELİŞTİRİLMELİ</v>
      </c>
      <c r="N11" s="36"/>
      <c r="O11" s="277"/>
    </row>
    <row r="12" spans="1:15" ht="15" customHeight="1" x14ac:dyDescent="0.25">
      <c r="A12" s="225">
        <f>ANASAYFA!A11</f>
        <v>8</v>
      </c>
      <c r="B12" s="225">
        <f>ANASAYFA!B11</f>
        <v>0</v>
      </c>
      <c r="C12" s="226">
        <f>ANASAYFA!C11</f>
        <v>0</v>
      </c>
      <c r="D12" s="260">
        <f>İNS1!I16</f>
        <v>100</v>
      </c>
      <c r="E12" s="261">
        <f>İNS2!L16</f>
        <v>100</v>
      </c>
      <c r="F12" s="260">
        <f>İNS3!J16</f>
        <v>50</v>
      </c>
      <c r="G12" s="259">
        <f t="shared" si="0"/>
        <v>83.333333333333329</v>
      </c>
      <c r="H12" s="262" t="str">
        <f t="shared" si="1"/>
        <v>İYİ</v>
      </c>
      <c r="I12" s="273">
        <f>İNS4!I16</f>
        <v>100</v>
      </c>
      <c r="J12" s="274">
        <f>İNS5!I16</f>
        <v>25</v>
      </c>
      <c r="K12" s="274">
        <f>İNS6!J16</f>
        <v>25</v>
      </c>
      <c r="L12" s="275">
        <f t="shared" si="2"/>
        <v>50</v>
      </c>
      <c r="M12" s="276" t="str">
        <f t="shared" si="3"/>
        <v>ORTA</v>
      </c>
      <c r="N12" s="36"/>
      <c r="O12" s="277"/>
    </row>
    <row r="13" spans="1:15" ht="15" customHeight="1" x14ac:dyDescent="0.25">
      <c r="A13" s="225">
        <f>ANASAYFA!A12</f>
        <v>9</v>
      </c>
      <c r="B13" s="225">
        <f>ANASAYFA!B12</f>
        <v>0</v>
      </c>
      <c r="C13" s="226">
        <f>ANASAYFA!C12</f>
        <v>0</v>
      </c>
      <c r="D13" s="260">
        <f>İNS1!I17</f>
        <v>25</v>
      </c>
      <c r="E13" s="261">
        <f>İNS2!L17</f>
        <v>25</v>
      </c>
      <c r="F13" s="260">
        <f>İNS3!J17</f>
        <v>75</v>
      </c>
      <c r="G13" s="259">
        <f t="shared" si="0"/>
        <v>41.666666666666664</v>
      </c>
      <c r="H13" s="262" t="str">
        <f t="shared" si="1"/>
        <v>GELİŞTİRİLMELİ</v>
      </c>
      <c r="I13" s="273">
        <f>İNS4!I17</f>
        <v>75</v>
      </c>
      <c r="J13" s="274">
        <f>İNS5!I17</f>
        <v>100</v>
      </c>
      <c r="K13" s="274">
        <f>İNS6!J17</f>
        <v>100</v>
      </c>
      <c r="L13" s="275">
        <f t="shared" si="2"/>
        <v>91.666666666666671</v>
      </c>
      <c r="M13" s="276" t="str">
        <f t="shared" si="3"/>
        <v>ÇOK İYİ</v>
      </c>
      <c r="N13" s="36"/>
      <c r="O13" s="277"/>
    </row>
    <row r="14" spans="1:15" ht="15" customHeight="1" x14ac:dyDescent="0.25">
      <c r="A14" s="225">
        <f>ANASAYFA!A13</f>
        <v>10</v>
      </c>
      <c r="B14" s="225">
        <f>ANASAYFA!B13</f>
        <v>0</v>
      </c>
      <c r="C14" s="226">
        <f>ANASAYFA!C13</f>
        <v>0</v>
      </c>
      <c r="D14" s="260">
        <f>İNS1!I18</f>
        <v>50</v>
      </c>
      <c r="E14" s="261">
        <f>İNS2!L18</f>
        <v>50</v>
      </c>
      <c r="F14" s="260">
        <f>İNS3!J18</f>
        <v>100</v>
      </c>
      <c r="G14" s="259">
        <f t="shared" si="0"/>
        <v>66.666666666666671</v>
      </c>
      <c r="H14" s="262" t="str">
        <f t="shared" si="1"/>
        <v>ORTA</v>
      </c>
      <c r="I14" s="273">
        <f>İNS4!I18</f>
        <v>50</v>
      </c>
      <c r="J14" s="274">
        <f>İNS5!I18</f>
        <v>75</v>
      </c>
      <c r="K14" s="274">
        <f>İNS6!J18</f>
        <v>75</v>
      </c>
      <c r="L14" s="275">
        <f t="shared" si="2"/>
        <v>66.666666666666671</v>
      </c>
      <c r="M14" s="276" t="str">
        <f t="shared" si="3"/>
        <v>ORTA</v>
      </c>
      <c r="N14" s="36"/>
      <c r="O14" s="277"/>
    </row>
    <row r="15" spans="1:15" ht="15" customHeight="1" x14ac:dyDescent="0.25">
      <c r="A15" s="225">
        <f>ANASAYFA!A14</f>
        <v>11</v>
      </c>
      <c r="B15" s="225">
        <f>ANASAYFA!B14</f>
        <v>0</v>
      </c>
      <c r="C15" s="226">
        <f>ANASAYFA!C14</f>
        <v>0</v>
      </c>
      <c r="D15" s="260">
        <f>İNS1!I19</f>
        <v>75</v>
      </c>
      <c r="E15" s="261">
        <f>İNS2!L19</f>
        <v>75</v>
      </c>
      <c r="F15" s="260">
        <f>İNS3!J19</f>
        <v>25</v>
      </c>
      <c r="G15" s="259">
        <f t="shared" si="0"/>
        <v>58.333333333333336</v>
      </c>
      <c r="H15" s="262" t="str">
        <f t="shared" si="1"/>
        <v>ORTA</v>
      </c>
      <c r="I15" s="273">
        <f>İNS4!I19</f>
        <v>25</v>
      </c>
      <c r="J15" s="274">
        <f>İNS5!I19</f>
        <v>50</v>
      </c>
      <c r="K15" s="274">
        <f>İNS6!J19</f>
        <v>50</v>
      </c>
      <c r="L15" s="275">
        <f t="shared" si="2"/>
        <v>41.666666666666664</v>
      </c>
      <c r="M15" s="276" t="str">
        <f t="shared" si="3"/>
        <v>GELİŞTİRİLMELİ</v>
      </c>
      <c r="N15" s="36"/>
      <c r="O15" s="277"/>
    </row>
    <row r="16" spans="1:15" ht="15" customHeight="1" x14ac:dyDescent="0.25">
      <c r="A16" s="225">
        <f>ANASAYFA!A15</f>
        <v>12</v>
      </c>
      <c r="B16" s="225">
        <f>ANASAYFA!B15</f>
        <v>0</v>
      </c>
      <c r="C16" s="226">
        <f>ANASAYFA!C15</f>
        <v>0</v>
      </c>
      <c r="D16" s="260">
        <f>İNS1!I20</f>
        <v>100</v>
      </c>
      <c r="E16" s="261">
        <f>İNS2!L20</f>
        <v>100</v>
      </c>
      <c r="F16" s="260">
        <f>İNS3!J20</f>
        <v>50</v>
      </c>
      <c r="G16" s="259">
        <f t="shared" si="0"/>
        <v>83.333333333333329</v>
      </c>
      <c r="H16" s="262" t="str">
        <f t="shared" si="1"/>
        <v>İYİ</v>
      </c>
      <c r="I16" s="273">
        <f>İNS4!I20</f>
        <v>100</v>
      </c>
      <c r="J16" s="274">
        <f>İNS5!I20</f>
        <v>25</v>
      </c>
      <c r="K16" s="274">
        <f>İNS6!J20</f>
        <v>25</v>
      </c>
      <c r="L16" s="275">
        <f t="shared" si="2"/>
        <v>50</v>
      </c>
      <c r="M16" s="276" t="str">
        <f t="shared" si="3"/>
        <v>ORTA</v>
      </c>
      <c r="N16" s="36"/>
      <c r="O16" s="277"/>
    </row>
    <row r="17" spans="1:15" ht="15" customHeight="1" x14ac:dyDescent="0.25">
      <c r="A17" s="225">
        <f>ANASAYFA!A16</f>
        <v>13</v>
      </c>
      <c r="B17" s="225">
        <f>ANASAYFA!B16</f>
        <v>0</v>
      </c>
      <c r="C17" s="226">
        <f>ANASAYFA!C16</f>
        <v>0</v>
      </c>
      <c r="D17" s="260">
        <f>İNS1!I21</f>
        <v>25</v>
      </c>
      <c r="E17" s="261">
        <f>İNS2!L21</f>
        <v>25</v>
      </c>
      <c r="F17" s="260">
        <f>İNS3!J21</f>
        <v>75</v>
      </c>
      <c r="G17" s="259">
        <f t="shared" si="0"/>
        <v>41.666666666666664</v>
      </c>
      <c r="H17" s="262" t="str">
        <f t="shared" si="1"/>
        <v>GELİŞTİRİLMELİ</v>
      </c>
      <c r="I17" s="273">
        <f>İNS4!I21</f>
        <v>75</v>
      </c>
      <c r="J17" s="274">
        <f>İNS5!I21</f>
        <v>100</v>
      </c>
      <c r="K17" s="274">
        <f>İNS6!J21</f>
        <v>100</v>
      </c>
      <c r="L17" s="275">
        <f t="shared" si="2"/>
        <v>91.666666666666671</v>
      </c>
      <c r="M17" s="276" t="str">
        <f t="shared" si="3"/>
        <v>ÇOK İYİ</v>
      </c>
      <c r="N17" s="36"/>
      <c r="O17" s="277"/>
    </row>
    <row r="18" spans="1:15" ht="15" customHeight="1" x14ac:dyDescent="0.25">
      <c r="A18" s="225">
        <f>ANASAYFA!A17</f>
        <v>14</v>
      </c>
      <c r="B18" s="225">
        <f>ANASAYFA!B17</f>
        <v>0</v>
      </c>
      <c r="C18" s="226">
        <f>ANASAYFA!C17</f>
        <v>0</v>
      </c>
      <c r="D18" s="260">
        <f>İNS1!I22</f>
        <v>50</v>
      </c>
      <c r="E18" s="261">
        <f>İNS2!L22</f>
        <v>50</v>
      </c>
      <c r="F18" s="260">
        <f>İNS3!J22</f>
        <v>100</v>
      </c>
      <c r="G18" s="259">
        <f t="shared" si="0"/>
        <v>66.666666666666671</v>
      </c>
      <c r="H18" s="262" t="str">
        <f t="shared" si="1"/>
        <v>ORTA</v>
      </c>
      <c r="I18" s="273">
        <f>İNS4!I22</f>
        <v>50</v>
      </c>
      <c r="J18" s="274">
        <f>İNS5!I22</f>
        <v>75</v>
      </c>
      <c r="K18" s="274">
        <f>İNS6!J22</f>
        <v>75</v>
      </c>
      <c r="L18" s="275">
        <f t="shared" si="2"/>
        <v>66.666666666666671</v>
      </c>
      <c r="M18" s="276" t="str">
        <f t="shared" si="3"/>
        <v>ORTA</v>
      </c>
      <c r="N18" s="36"/>
      <c r="O18" s="277"/>
    </row>
    <row r="19" spans="1:15" ht="15" customHeight="1" x14ac:dyDescent="0.25">
      <c r="A19" s="225">
        <f>ANASAYFA!A18</f>
        <v>15</v>
      </c>
      <c r="B19" s="225">
        <f>ANASAYFA!B18</f>
        <v>0</v>
      </c>
      <c r="C19" s="226">
        <f>ANASAYFA!C18</f>
        <v>0</v>
      </c>
      <c r="D19" s="260">
        <f>İNS1!I23</f>
        <v>75</v>
      </c>
      <c r="E19" s="261">
        <f>İNS2!L23</f>
        <v>75</v>
      </c>
      <c r="F19" s="260">
        <f>İNS3!J23</f>
        <v>25</v>
      </c>
      <c r="G19" s="259">
        <f t="shared" si="0"/>
        <v>58.333333333333336</v>
      </c>
      <c r="H19" s="262" t="str">
        <f t="shared" si="1"/>
        <v>ORTA</v>
      </c>
      <c r="I19" s="273">
        <f>İNS4!I23</f>
        <v>25</v>
      </c>
      <c r="J19" s="274">
        <f>İNS5!I23</f>
        <v>50</v>
      </c>
      <c r="K19" s="274">
        <f>İNS6!J23</f>
        <v>50</v>
      </c>
      <c r="L19" s="275">
        <f t="shared" si="2"/>
        <v>41.666666666666664</v>
      </c>
      <c r="M19" s="276" t="str">
        <f t="shared" si="3"/>
        <v>GELİŞTİRİLMELİ</v>
      </c>
      <c r="N19" s="36"/>
      <c r="O19" s="277"/>
    </row>
    <row r="20" spans="1:15" ht="15" customHeight="1" x14ac:dyDescent="0.25">
      <c r="A20" s="225">
        <f>ANASAYFA!A19</f>
        <v>16</v>
      </c>
      <c r="B20" s="225">
        <f>ANASAYFA!B19</f>
        <v>0</v>
      </c>
      <c r="C20" s="226">
        <f>ANASAYFA!C19</f>
        <v>0</v>
      </c>
      <c r="D20" s="260">
        <f>İNS1!I24</f>
        <v>100</v>
      </c>
      <c r="E20" s="261">
        <f>İNS2!L24</f>
        <v>100</v>
      </c>
      <c r="F20" s="260">
        <f>İNS3!J24</f>
        <v>50</v>
      </c>
      <c r="G20" s="259">
        <f t="shared" si="0"/>
        <v>83.333333333333329</v>
      </c>
      <c r="H20" s="262" t="str">
        <f t="shared" si="1"/>
        <v>İYİ</v>
      </c>
      <c r="I20" s="273">
        <f>İNS4!I24</f>
        <v>100</v>
      </c>
      <c r="J20" s="274">
        <f>İNS5!I24</f>
        <v>25</v>
      </c>
      <c r="K20" s="274">
        <f>İNS6!J24</f>
        <v>25</v>
      </c>
      <c r="L20" s="275">
        <f t="shared" si="2"/>
        <v>50</v>
      </c>
      <c r="M20" s="276" t="str">
        <f t="shared" si="3"/>
        <v>ORTA</v>
      </c>
      <c r="N20" s="36"/>
      <c r="O20" s="277"/>
    </row>
    <row r="21" spans="1:15" ht="15" customHeight="1" x14ac:dyDescent="0.25">
      <c r="A21" s="225">
        <f>ANASAYFA!A20</f>
        <v>17</v>
      </c>
      <c r="B21" s="225">
        <f>ANASAYFA!B20</f>
        <v>0</v>
      </c>
      <c r="C21" s="226">
        <f>ANASAYFA!C20</f>
        <v>0</v>
      </c>
      <c r="D21" s="260">
        <f>İNS1!I25</f>
        <v>25</v>
      </c>
      <c r="E21" s="261">
        <f>İNS2!L25</f>
        <v>25</v>
      </c>
      <c r="F21" s="260">
        <f>İNS3!J25</f>
        <v>75</v>
      </c>
      <c r="G21" s="259">
        <f t="shared" si="0"/>
        <v>41.666666666666664</v>
      </c>
      <c r="H21" s="262" t="str">
        <f t="shared" si="1"/>
        <v>GELİŞTİRİLMELİ</v>
      </c>
      <c r="I21" s="273">
        <f>İNS4!I25</f>
        <v>75</v>
      </c>
      <c r="J21" s="274">
        <f>İNS5!I25</f>
        <v>100</v>
      </c>
      <c r="K21" s="274">
        <f>İNS6!J25</f>
        <v>100</v>
      </c>
      <c r="L21" s="275">
        <f t="shared" si="2"/>
        <v>91.666666666666671</v>
      </c>
      <c r="M21" s="276" t="str">
        <f t="shared" si="3"/>
        <v>ÇOK İYİ</v>
      </c>
      <c r="N21" s="36"/>
      <c r="O21" s="277"/>
    </row>
    <row r="22" spans="1:15" ht="15" customHeight="1" x14ac:dyDescent="0.25">
      <c r="A22" s="225">
        <f>ANASAYFA!A21</f>
        <v>18</v>
      </c>
      <c r="B22" s="225">
        <f>ANASAYFA!B21</f>
        <v>0</v>
      </c>
      <c r="C22" s="226">
        <f>ANASAYFA!C21</f>
        <v>0</v>
      </c>
      <c r="D22" s="260">
        <f>İNS1!I26</f>
        <v>50</v>
      </c>
      <c r="E22" s="261">
        <f>İNS2!L26</f>
        <v>50</v>
      </c>
      <c r="F22" s="260">
        <f>İNS3!J26</f>
        <v>100</v>
      </c>
      <c r="G22" s="259">
        <f t="shared" si="0"/>
        <v>66.666666666666671</v>
      </c>
      <c r="H22" s="262" t="str">
        <f t="shared" si="1"/>
        <v>ORTA</v>
      </c>
      <c r="I22" s="273">
        <f>İNS4!I26</f>
        <v>50</v>
      </c>
      <c r="J22" s="274">
        <f>İNS5!I26</f>
        <v>75</v>
      </c>
      <c r="K22" s="274">
        <f>İNS6!J26</f>
        <v>75</v>
      </c>
      <c r="L22" s="275">
        <f t="shared" si="2"/>
        <v>66.666666666666671</v>
      </c>
      <c r="M22" s="276" t="str">
        <f t="shared" si="3"/>
        <v>ORTA</v>
      </c>
      <c r="N22" s="36"/>
      <c r="O22" s="277"/>
    </row>
    <row r="23" spans="1:15" ht="15" customHeight="1" x14ac:dyDescent="0.25">
      <c r="A23" s="225">
        <f>ANASAYFA!A22</f>
        <v>19</v>
      </c>
      <c r="B23" s="225">
        <f>ANASAYFA!B22</f>
        <v>0</v>
      </c>
      <c r="C23" s="226">
        <f>ANASAYFA!C22</f>
        <v>0</v>
      </c>
      <c r="D23" s="260">
        <f>İNS1!I27</f>
        <v>75</v>
      </c>
      <c r="E23" s="261">
        <f>İNS2!L27</f>
        <v>75</v>
      </c>
      <c r="F23" s="260">
        <f>İNS3!J27</f>
        <v>25</v>
      </c>
      <c r="G23" s="259">
        <f t="shared" si="0"/>
        <v>58.333333333333336</v>
      </c>
      <c r="H23" s="262" t="str">
        <f t="shared" si="1"/>
        <v>ORTA</v>
      </c>
      <c r="I23" s="273">
        <f>İNS4!I27</f>
        <v>25</v>
      </c>
      <c r="J23" s="274">
        <f>İNS5!I27</f>
        <v>50</v>
      </c>
      <c r="K23" s="274">
        <f>İNS6!J27</f>
        <v>50</v>
      </c>
      <c r="L23" s="275">
        <f t="shared" si="2"/>
        <v>41.666666666666664</v>
      </c>
      <c r="M23" s="276" t="str">
        <f t="shared" si="3"/>
        <v>GELİŞTİRİLMELİ</v>
      </c>
      <c r="N23" s="36"/>
      <c r="O23" s="277"/>
    </row>
    <row r="24" spans="1:15" ht="15" customHeight="1" x14ac:dyDescent="0.25">
      <c r="A24" s="225">
        <f>ANASAYFA!A23</f>
        <v>20</v>
      </c>
      <c r="B24" s="225">
        <f>ANASAYFA!B23</f>
        <v>0</v>
      </c>
      <c r="C24" s="226">
        <f>ANASAYFA!C23</f>
        <v>0</v>
      </c>
      <c r="D24" s="260">
        <f>İNS1!I28</f>
        <v>100</v>
      </c>
      <c r="E24" s="261">
        <f>İNS2!L28</f>
        <v>100</v>
      </c>
      <c r="F24" s="260">
        <f>İNS3!J28</f>
        <v>50</v>
      </c>
      <c r="G24" s="259">
        <f t="shared" si="0"/>
        <v>83.333333333333329</v>
      </c>
      <c r="H24" s="262" t="str">
        <f t="shared" si="1"/>
        <v>İYİ</v>
      </c>
      <c r="I24" s="273">
        <f>İNS4!I28</f>
        <v>100</v>
      </c>
      <c r="J24" s="274">
        <f>İNS5!I28</f>
        <v>25</v>
      </c>
      <c r="K24" s="274">
        <f>İNS6!J28</f>
        <v>25</v>
      </c>
      <c r="L24" s="275">
        <f t="shared" si="2"/>
        <v>50</v>
      </c>
      <c r="M24" s="276" t="str">
        <f t="shared" si="3"/>
        <v>ORTA</v>
      </c>
      <c r="N24" s="36"/>
      <c r="O24" s="277"/>
    </row>
    <row r="25" spans="1:15" ht="15" customHeight="1" x14ac:dyDescent="0.25">
      <c r="A25" s="225">
        <f>ANASAYFA!A24</f>
        <v>21</v>
      </c>
      <c r="B25" s="225">
        <f>ANASAYFA!B24</f>
        <v>0</v>
      </c>
      <c r="C25" s="226">
        <f>ANASAYFA!C24</f>
        <v>0</v>
      </c>
      <c r="D25" s="260">
        <f>İNS1!I29</f>
        <v>25</v>
      </c>
      <c r="E25" s="261">
        <f>İNS2!L29</f>
        <v>25</v>
      </c>
      <c r="F25" s="260">
        <f>İNS3!J29</f>
        <v>75</v>
      </c>
      <c r="G25" s="259">
        <f t="shared" si="0"/>
        <v>41.666666666666664</v>
      </c>
      <c r="H25" s="262" t="str">
        <f t="shared" si="1"/>
        <v>GELİŞTİRİLMELİ</v>
      </c>
      <c r="I25" s="273">
        <f>İNS4!I29</f>
        <v>75</v>
      </c>
      <c r="J25" s="274">
        <f>İNS5!I29</f>
        <v>100</v>
      </c>
      <c r="K25" s="274">
        <f>İNS6!J29</f>
        <v>100</v>
      </c>
      <c r="L25" s="275">
        <f t="shared" si="2"/>
        <v>91.666666666666671</v>
      </c>
      <c r="M25" s="276" t="str">
        <f t="shared" si="3"/>
        <v>ÇOK İYİ</v>
      </c>
      <c r="N25" s="36"/>
      <c r="O25" s="277"/>
    </row>
    <row r="26" spans="1:15" ht="15" customHeight="1" x14ac:dyDescent="0.25">
      <c r="A26" s="225">
        <f>ANASAYFA!A25</f>
        <v>22</v>
      </c>
      <c r="B26" s="225">
        <f>ANASAYFA!B25</f>
        <v>0</v>
      </c>
      <c r="C26" s="226">
        <f>ANASAYFA!C25</f>
        <v>0</v>
      </c>
      <c r="D26" s="260">
        <f>İNS1!I30</f>
        <v>50</v>
      </c>
      <c r="E26" s="261">
        <f>İNS2!L30</f>
        <v>50</v>
      </c>
      <c r="F26" s="260">
        <f>İNS3!J30</f>
        <v>100</v>
      </c>
      <c r="G26" s="259">
        <f t="shared" si="0"/>
        <v>66.666666666666671</v>
      </c>
      <c r="H26" s="262" t="str">
        <f t="shared" si="1"/>
        <v>ORTA</v>
      </c>
      <c r="I26" s="273">
        <f>İNS4!I30</f>
        <v>50</v>
      </c>
      <c r="J26" s="274">
        <f>İNS5!I30</f>
        <v>75</v>
      </c>
      <c r="K26" s="274">
        <f>İNS6!J30</f>
        <v>75</v>
      </c>
      <c r="L26" s="275">
        <f t="shared" si="2"/>
        <v>66.666666666666671</v>
      </c>
      <c r="M26" s="276" t="str">
        <f t="shared" si="3"/>
        <v>ORTA</v>
      </c>
      <c r="N26" s="36"/>
      <c r="O26" s="277"/>
    </row>
    <row r="27" spans="1:15" ht="15" customHeight="1" x14ac:dyDescent="0.25">
      <c r="A27" s="225">
        <f>ANASAYFA!A26</f>
        <v>23</v>
      </c>
      <c r="B27" s="225">
        <f>ANASAYFA!B26</f>
        <v>0</v>
      </c>
      <c r="C27" s="226">
        <f>ANASAYFA!C26</f>
        <v>0</v>
      </c>
      <c r="D27" s="260">
        <f>İNS1!I31</f>
        <v>75</v>
      </c>
      <c r="E27" s="261">
        <f>İNS2!L31</f>
        <v>75</v>
      </c>
      <c r="F27" s="260">
        <f>İNS3!J31</f>
        <v>25</v>
      </c>
      <c r="G27" s="259">
        <f t="shared" si="0"/>
        <v>58.333333333333336</v>
      </c>
      <c r="H27" s="262" t="str">
        <f t="shared" si="1"/>
        <v>ORTA</v>
      </c>
      <c r="I27" s="273">
        <f>İNS4!I31</f>
        <v>25</v>
      </c>
      <c r="J27" s="274">
        <f>İNS5!I31</f>
        <v>50</v>
      </c>
      <c r="K27" s="274">
        <f>İNS6!J31</f>
        <v>50</v>
      </c>
      <c r="L27" s="275">
        <f t="shared" si="2"/>
        <v>41.666666666666664</v>
      </c>
      <c r="M27" s="276" t="str">
        <f t="shared" si="3"/>
        <v>GELİŞTİRİLMELİ</v>
      </c>
      <c r="N27" s="36"/>
      <c r="O27" s="277"/>
    </row>
    <row r="28" spans="1:15" ht="15" customHeight="1" x14ac:dyDescent="0.25">
      <c r="A28" s="109"/>
      <c r="B28" s="109"/>
      <c r="C28" s="114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36"/>
      <c r="O28" s="36"/>
    </row>
    <row r="29" spans="1:15" ht="15" customHeight="1" x14ac:dyDescent="0.25">
      <c r="D29" s="129"/>
      <c r="E29" s="129"/>
      <c r="F29" s="129"/>
      <c r="G29" s="129"/>
      <c r="H29" s="129"/>
      <c r="I29" s="129"/>
      <c r="J29" s="129"/>
      <c r="K29" s="129"/>
      <c r="L29" s="227"/>
      <c r="M29" s="228">
        <f>ANASAYFA!J25</f>
        <v>0</v>
      </c>
      <c r="N29" s="228"/>
    </row>
    <row r="30" spans="1:15" ht="15" customHeight="1" x14ac:dyDescent="0.25">
      <c r="D30" s="129"/>
      <c r="E30" s="129"/>
      <c r="F30" s="129"/>
      <c r="G30" s="129"/>
      <c r="H30" s="129"/>
      <c r="I30" s="129"/>
      <c r="J30" s="142"/>
      <c r="L30" s="412">
        <f>ANASAYFA!J26</f>
        <v>0</v>
      </c>
      <c r="M30" s="412"/>
      <c r="N30" s="412"/>
      <c r="O30" s="28"/>
    </row>
    <row r="31" spans="1:15" ht="15" customHeight="1" x14ac:dyDescent="0.25">
      <c r="D31" s="129"/>
      <c r="E31" s="129"/>
      <c r="F31" s="129"/>
      <c r="G31" s="129"/>
      <c r="H31" s="129"/>
      <c r="I31" s="129"/>
      <c r="J31" s="129"/>
    </row>
  </sheetData>
  <protectedRanges>
    <protectedRange sqref="A5:C28" name="Aralık1_1_1_1_1"/>
  </protectedRanges>
  <mergeCells count="6">
    <mergeCell ref="L30:N30"/>
    <mergeCell ref="A1:M1"/>
    <mergeCell ref="A2:M2"/>
    <mergeCell ref="A3:B3"/>
    <mergeCell ref="D3:H3"/>
    <mergeCell ref="I3:M3"/>
  </mergeCells>
  <dataValidations xWindow="1085" yWindow="398" count="1">
    <dataValidation allowBlank="1" showInputMessage="1" showErrorMessage="1" promptTitle="DİKKAT!" prompt="SEÇTİĞİNİZ HÜCREYE VERİ GİRİŞİ YAPMAYINIZ. AKSİ TAKTİRDE PROGRAM ÇALIŞMAZ." sqref="F1:M3 L4:M28 I4:K4 J5:K27 L30:M30 F30:J31 F28:K29 N29:N30 M29 A1:E31 F4:H27" xr:uid="{00000000-0002-0000-2800-000000000000}"/>
  </dataValidations>
  <printOptions horizontalCentered="1"/>
  <pageMargins left="0.7" right="0.7" top="0.75" bottom="0.75" header="0.3" footer="0.3"/>
  <pageSetup paperSize="9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00B050"/>
    <pageSetUpPr fitToPage="1"/>
  </sheetPr>
  <dimension ref="A1:P36"/>
  <sheetViews>
    <sheetView zoomScale="60" zoomScaleNormal="6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T18" sqref="T18"/>
    </sheetView>
  </sheetViews>
  <sheetFormatPr defaultColWidth="9.140625" defaultRowHeight="15.75" x14ac:dyDescent="0.25"/>
  <cols>
    <col min="1" max="2" width="5.7109375" style="17" customWidth="1"/>
    <col min="3" max="3" width="29.5703125" style="17" customWidth="1"/>
    <col min="4" max="12" width="7.7109375" style="1" customWidth="1"/>
    <col min="13" max="13" width="7.7109375" style="27" customWidth="1"/>
    <col min="14" max="14" width="13.7109375" style="3" customWidth="1"/>
    <col min="15" max="15" width="5.7109375" style="1" customWidth="1"/>
    <col min="16" max="18" width="7.7109375" style="1" customWidth="1"/>
    <col min="19" max="16384" width="9.140625" style="1"/>
  </cols>
  <sheetData>
    <row r="1" spans="1:16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3"/>
    </row>
    <row r="2" spans="1:16" ht="20.100000000000001" customHeight="1" x14ac:dyDescent="0.25">
      <c r="A2" s="371" t="s">
        <v>598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3"/>
    </row>
    <row r="3" spans="1:16" ht="30" customHeight="1" x14ac:dyDescent="0.25">
      <c r="A3" s="13"/>
      <c r="B3" s="423"/>
      <c r="C3" s="425"/>
      <c r="D3" s="552" t="s">
        <v>448</v>
      </c>
      <c r="E3" s="552" t="s">
        <v>449</v>
      </c>
      <c r="F3" s="552" t="s">
        <v>450</v>
      </c>
      <c r="G3" s="552" t="s">
        <v>451</v>
      </c>
      <c r="H3" s="552" t="s">
        <v>452</v>
      </c>
      <c r="I3" s="552" t="s">
        <v>453</v>
      </c>
      <c r="J3" s="552" t="s">
        <v>454</v>
      </c>
      <c r="K3" s="552" t="s">
        <v>455</v>
      </c>
      <c r="L3" s="552" t="s">
        <v>456</v>
      </c>
      <c r="M3" s="359" t="s">
        <v>551</v>
      </c>
      <c r="N3" s="359" t="s">
        <v>566</v>
      </c>
    </row>
    <row r="4" spans="1:16" ht="30" customHeight="1" x14ac:dyDescent="0.25">
      <c r="A4" s="14"/>
      <c r="B4" s="424"/>
      <c r="C4" s="426"/>
      <c r="D4" s="552"/>
      <c r="E4" s="552"/>
      <c r="F4" s="552"/>
      <c r="G4" s="552"/>
      <c r="H4" s="552"/>
      <c r="I4" s="552"/>
      <c r="J4" s="552"/>
      <c r="K4" s="552"/>
      <c r="L4" s="552"/>
      <c r="M4" s="359"/>
      <c r="N4" s="359"/>
    </row>
    <row r="5" spans="1:16" ht="30" customHeight="1" x14ac:dyDescent="0.25">
      <c r="A5" s="14"/>
      <c r="B5" s="424"/>
      <c r="C5" s="426"/>
      <c r="D5" s="552"/>
      <c r="E5" s="552"/>
      <c r="F5" s="552"/>
      <c r="G5" s="552"/>
      <c r="H5" s="552"/>
      <c r="I5" s="552"/>
      <c r="J5" s="552"/>
      <c r="K5" s="552"/>
      <c r="L5" s="552"/>
      <c r="M5" s="359"/>
      <c r="N5" s="359"/>
    </row>
    <row r="6" spans="1:16" ht="30" customHeight="1" x14ac:dyDescent="0.25">
      <c r="A6" s="14"/>
      <c r="B6" s="424"/>
      <c r="C6" s="426"/>
      <c r="D6" s="552"/>
      <c r="E6" s="552"/>
      <c r="F6" s="552"/>
      <c r="G6" s="552"/>
      <c r="H6" s="552"/>
      <c r="I6" s="552"/>
      <c r="J6" s="552"/>
      <c r="K6" s="552"/>
      <c r="L6" s="552"/>
      <c r="M6" s="359"/>
      <c r="N6" s="359"/>
    </row>
    <row r="7" spans="1:16" ht="30" customHeight="1" x14ac:dyDescent="0.25">
      <c r="A7" s="14"/>
      <c r="B7" s="424"/>
      <c r="C7" s="426"/>
      <c r="D7" s="552"/>
      <c r="E7" s="552"/>
      <c r="F7" s="552"/>
      <c r="G7" s="552"/>
      <c r="H7" s="552"/>
      <c r="I7" s="552"/>
      <c r="J7" s="552"/>
      <c r="K7" s="552"/>
      <c r="L7" s="552"/>
      <c r="M7" s="359"/>
      <c r="N7" s="359"/>
    </row>
    <row r="8" spans="1:16" ht="30" customHeight="1" x14ac:dyDescent="0.25">
      <c r="A8" s="15"/>
      <c r="B8" s="424"/>
      <c r="C8" s="426"/>
      <c r="D8" s="552"/>
      <c r="E8" s="552"/>
      <c r="F8" s="552"/>
      <c r="G8" s="552"/>
      <c r="H8" s="552"/>
      <c r="I8" s="552"/>
      <c r="J8" s="552"/>
      <c r="K8" s="552"/>
      <c r="L8" s="552"/>
      <c r="M8" s="359"/>
      <c r="N8" s="359"/>
    </row>
    <row r="9" spans="1:16" ht="30" customHeight="1" x14ac:dyDescent="0.25">
      <c r="A9" s="16"/>
      <c r="B9" s="553"/>
      <c r="C9" s="554"/>
      <c r="D9" s="552"/>
      <c r="E9" s="552"/>
      <c r="F9" s="552"/>
      <c r="G9" s="552"/>
      <c r="H9" s="552"/>
      <c r="I9" s="552"/>
      <c r="J9" s="552"/>
      <c r="K9" s="552"/>
      <c r="L9" s="552"/>
      <c r="M9" s="359"/>
      <c r="N9" s="359"/>
    </row>
    <row r="10" spans="1:16" ht="15" customHeight="1" x14ac:dyDescent="0.25">
      <c r="A10" s="214">
        <f>ANASAYFA!A4</f>
        <v>1</v>
      </c>
      <c r="B10" s="214">
        <f>ANASAYFA!B4</f>
        <v>0</v>
      </c>
      <c r="C10" s="215">
        <f>ANASAYFA!C4</f>
        <v>0</v>
      </c>
      <c r="D10" s="143">
        <v>4</v>
      </c>
      <c r="E10" s="143">
        <v>4</v>
      </c>
      <c r="F10" s="143">
        <v>4</v>
      </c>
      <c r="G10" s="143">
        <v>4</v>
      </c>
      <c r="H10" s="143">
        <v>4</v>
      </c>
      <c r="I10" s="143">
        <v>4</v>
      </c>
      <c r="J10" s="143">
        <v>4</v>
      </c>
      <c r="K10" s="143">
        <v>4</v>
      </c>
      <c r="L10" s="143">
        <v>4</v>
      </c>
      <c r="M10" s="272">
        <f>SUM(D10:L10)</f>
        <v>36</v>
      </c>
      <c r="N10" s="271">
        <f>ROUND((100*M10)/(P10),0)</f>
        <v>100</v>
      </c>
      <c r="P10" s="212">
        <v>36</v>
      </c>
    </row>
    <row r="11" spans="1:16" ht="15" customHeight="1" x14ac:dyDescent="0.25">
      <c r="A11" s="214">
        <f>ANASAYFA!A5</f>
        <v>2</v>
      </c>
      <c r="B11" s="214">
        <f>ANASAYFA!B5</f>
        <v>0</v>
      </c>
      <c r="C11" s="215">
        <f>ANASAYFA!C5</f>
        <v>0</v>
      </c>
      <c r="D11" s="143">
        <v>3</v>
      </c>
      <c r="E11" s="143">
        <v>3</v>
      </c>
      <c r="F11" s="143">
        <v>3</v>
      </c>
      <c r="G11" s="143">
        <v>3</v>
      </c>
      <c r="H11" s="143">
        <v>3</v>
      </c>
      <c r="I11" s="143">
        <v>3</v>
      </c>
      <c r="J11" s="143">
        <v>3</v>
      </c>
      <c r="K11" s="143">
        <v>3</v>
      </c>
      <c r="L11" s="143">
        <v>3</v>
      </c>
      <c r="M11" s="272">
        <f t="shared" ref="M11:M32" si="0">SUM(D11:L11)</f>
        <v>27</v>
      </c>
      <c r="N11" s="271">
        <f t="shared" ref="N11:N32" si="1">ROUND((100*M11)/(P11),0)</f>
        <v>75</v>
      </c>
      <c r="P11" s="212">
        <v>36</v>
      </c>
    </row>
    <row r="12" spans="1:16" ht="15" customHeight="1" x14ac:dyDescent="0.25">
      <c r="A12" s="214">
        <f>ANASAYFA!A6</f>
        <v>3</v>
      </c>
      <c r="B12" s="214">
        <f>ANASAYFA!B6</f>
        <v>0</v>
      </c>
      <c r="C12" s="215">
        <f>ANASAYFA!C6</f>
        <v>0</v>
      </c>
      <c r="D12" s="143">
        <v>2</v>
      </c>
      <c r="E12" s="143">
        <v>2</v>
      </c>
      <c r="F12" s="143">
        <v>2</v>
      </c>
      <c r="G12" s="143">
        <v>2</v>
      </c>
      <c r="H12" s="143">
        <v>2</v>
      </c>
      <c r="I12" s="143">
        <v>2</v>
      </c>
      <c r="J12" s="143">
        <v>2</v>
      </c>
      <c r="K12" s="143">
        <v>2</v>
      </c>
      <c r="L12" s="143">
        <v>2</v>
      </c>
      <c r="M12" s="272">
        <f t="shared" si="0"/>
        <v>18</v>
      </c>
      <c r="N12" s="271">
        <f t="shared" si="1"/>
        <v>50</v>
      </c>
      <c r="P12" s="212">
        <v>36</v>
      </c>
    </row>
    <row r="13" spans="1:16" ht="15" customHeight="1" x14ac:dyDescent="0.25">
      <c r="A13" s="214">
        <f>ANASAYFA!A7</f>
        <v>4</v>
      </c>
      <c r="B13" s="214">
        <f>ANASAYFA!B7</f>
        <v>0</v>
      </c>
      <c r="C13" s="215">
        <f>ANASAYFA!C7</f>
        <v>0</v>
      </c>
      <c r="D13" s="143">
        <v>1</v>
      </c>
      <c r="E13" s="143">
        <v>1</v>
      </c>
      <c r="F13" s="143">
        <v>1</v>
      </c>
      <c r="G13" s="143">
        <v>1</v>
      </c>
      <c r="H13" s="143">
        <v>1</v>
      </c>
      <c r="I13" s="143">
        <v>1</v>
      </c>
      <c r="J13" s="143">
        <v>1</v>
      </c>
      <c r="K13" s="143">
        <v>1</v>
      </c>
      <c r="L13" s="143">
        <v>1</v>
      </c>
      <c r="M13" s="272">
        <f t="shared" si="0"/>
        <v>9</v>
      </c>
      <c r="N13" s="271">
        <f t="shared" si="1"/>
        <v>25</v>
      </c>
      <c r="P13" s="212">
        <v>36</v>
      </c>
    </row>
    <row r="14" spans="1:16" ht="15" customHeight="1" x14ac:dyDescent="0.25">
      <c r="A14" s="214">
        <f>ANASAYFA!A8</f>
        <v>5</v>
      </c>
      <c r="B14" s="214">
        <f>ANASAYFA!B8</f>
        <v>0</v>
      </c>
      <c r="C14" s="215">
        <f>ANASAYFA!C8</f>
        <v>0</v>
      </c>
      <c r="D14" s="143">
        <v>4</v>
      </c>
      <c r="E14" s="143">
        <v>4</v>
      </c>
      <c r="F14" s="143">
        <v>4</v>
      </c>
      <c r="G14" s="143">
        <v>4</v>
      </c>
      <c r="H14" s="143">
        <v>4</v>
      </c>
      <c r="I14" s="143">
        <v>4</v>
      </c>
      <c r="J14" s="143">
        <v>4</v>
      </c>
      <c r="K14" s="143">
        <v>4</v>
      </c>
      <c r="L14" s="143">
        <v>4</v>
      </c>
      <c r="M14" s="272">
        <f t="shared" si="0"/>
        <v>36</v>
      </c>
      <c r="N14" s="271">
        <f t="shared" si="1"/>
        <v>100</v>
      </c>
      <c r="P14" s="212">
        <v>36</v>
      </c>
    </row>
    <row r="15" spans="1:16" ht="15" customHeight="1" x14ac:dyDescent="0.25">
      <c r="A15" s="214">
        <f>ANASAYFA!A9</f>
        <v>6</v>
      </c>
      <c r="B15" s="214">
        <f>ANASAYFA!B9</f>
        <v>0</v>
      </c>
      <c r="C15" s="215">
        <f>ANASAYFA!C9</f>
        <v>0</v>
      </c>
      <c r="D15" s="143">
        <v>3</v>
      </c>
      <c r="E15" s="143">
        <v>3</v>
      </c>
      <c r="F15" s="143">
        <v>3</v>
      </c>
      <c r="G15" s="143">
        <v>3</v>
      </c>
      <c r="H15" s="143">
        <v>3</v>
      </c>
      <c r="I15" s="143">
        <v>3</v>
      </c>
      <c r="J15" s="143">
        <v>3</v>
      </c>
      <c r="K15" s="143">
        <v>3</v>
      </c>
      <c r="L15" s="143">
        <v>3</v>
      </c>
      <c r="M15" s="272">
        <f t="shared" si="0"/>
        <v>27</v>
      </c>
      <c r="N15" s="271">
        <f t="shared" si="1"/>
        <v>75</v>
      </c>
      <c r="P15" s="212">
        <v>36</v>
      </c>
    </row>
    <row r="16" spans="1:16" ht="15" customHeight="1" x14ac:dyDescent="0.25">
      <c r="A16" s="214">
        <f>ANASAYFA!A10</f>
        <v>7</v>
      </c>
      <c r="B16" s="214">
        <f>ANASAYFA!B10</f>
        <v>0</v>
      </c>
      <c r="C16" s="216">
        <f>ANASAYFA!C10</f>
        <v>0</v>
      </c>
      <c r="D16" s="143">
        <v>2</v>
      </c>
      <c r="E16" s="143">
        <v>2</v>
      </c>
      <c r="F16" s="143">
        <v>2</v>
      </c>
      <c r="G16" s="143">
        <v>2</v>
      </c>
      <c r="H16" s="143">
        <v>2</v>
      </c>
      <c r="I16" s="143">
        <v>2</v>
      </c>
      <c r="J16" s="143">
        <v>2</v>
      </c>
      <c r="K16" s="143">
        <v>2</v>
      </c>
      <c r="L16" s="143">
        <v>2</v>
      </c>
      <c r="M16" s="272">
        <f t="shared" si="0"/>
        <v>18</v>
      </c>
      <c r="N16" s="271">
        <f t="shared" si="1"/>
        <v>50</v>
      </c>
      <c r="P16" s="212">
        <v>36</v>
      </c>
    </row>
    <row r="17" spans="1:16" ht="15" customHeight="1" x14ac:dyDescent="0.25">
      <c r="A17" s="214">
        <f>ANASAYFA!A11</f>
        <v>8</v>
      </c>
      <c r="B17" s="214">
        <f>ANASAYFA!B11</f>
        <v>0</v>
      </c>
      <c r="C17" s="215">
        <f>ANASAYFA!C11</f>
        <v>0</v>
      </c>
      <c r="D17" s="143">
        <v>1</v>
      </c>
      <c r="E17" s="143">
        <v>1</v>
      </c>
      <c r="F17" s="143">
        <v>1</v>
      </c>
      <c r="G17" s="143">
        <v>1</v>
      </c>
      <c r="H17" s="143">
        <v>1</v>
      </c>
      <c r="I17" s="143">
        <v>1</v>
      </c>
      <c r="J17" s="143">
        <v>1</v>
      </c>
      <c r="K17" s="143">
        <v>1</v>
      </c>
      <c r="L17" s="143">
        <v>1</v>
      </c>
      <c r="M17" s="272">
        <f t="shared" si="0"/>
        <v>9</v>
      </c>
      <c r="N17" s="271">
        <f t="shared" si="1"/>
        <v>25</v>
      </c>
      <c r="P17" s="212">
        <v>36</v>
      </c>
    </row>
    <row r="18" spans="1:16" ht="15" customHeight="1" x14ac:dyDescent="0.25">
      <c r="A18" s="214">
        <f>ANASAYFA!A12</f>
        <v>9</v>
      </c>
      <c r="B18" s="214">
        <f>ANASAYFA!B12</f>
        <v>0</v>
      </c>
      <c r="C18" s="215">
        <f>ANASAYFA!C12</f>
        <v>0</v>
      </c>
      <c r="D18" s="143">
        <v>4</v>
      </c>
      <c r="E18" s="143">
        <v>4</v>
      </c>
      <c r="F18" s="143">
        <v>4</v>
      </c>
      <c r="G18" s="143">
        <v>4</v>
      </c>
      <c r="H18" s="143">
        <v>4</v>
      </c>
      <c r="I18" s="143">
        <v>4</v>
      </c>
      <c r="J18" s="143">
        <v>4</v>
      </c>
      <c r="K18" s="143">
        <v>4</v>
      </c>
      <c r="L18" s="143">
        <v>4</v>
      </c>
      <c r="M18" s="272">
        <f t="shared" si="0"/>
        <v>36</v>
      </c>
      <c r="N18" s="271">
        <f t="shared" si="1"/>
        <v>100</v>
      </c>
      <c r="P18" s="212">
        <v>36</v>
      </c>
    </row>
    <row r="19" spans="1:16" ht="15" customHeight="1" x14ac:dyDescent="0.25">
      <c r="A19" s="214">
        <f>ANASAYFA!A13</f>
        <v>10</v>
      </c>
      <c r="B19" s="214">
        <f>ANASAYFA!B13</f>
        <v>0</v>
      </c>
      <c r="C19" s="215">
        <f>ANASAYFA!C13</f>
        <v>0</v>
      </c>
      <c r="D19" s="143">
        <v>3</v>
      </c>
      <c r="E19" s="143">
        <v>3</v>
      </c>
      <c r="F19" s="143">
        <v>3</v>
      </c>
      <c r="G19" s="143">
        <v>3</v>
      </c>
      <c r="H19" s="143">
        <v>3</v>
      </c>
      <c r="I19" s="143">
        <v>3</v>
      </c>
      <c r="J19" s="143">
        <v>3</v>
      </c>
      <c r="K19" s="143">
        <v>3</v>
      </c>
      <c r="L19" s="143">
        <v>3</v>
      </c>
      <c r="M19" s="272">
        <f t="shared" si="0"/>
        <v>27</v>
      </c>
      <c r="N19" s="271">
        <f t="shared" si="1"/>
        <v>75</v>
      </c>
      <c r="P19" s="212">
        <v>36</v>
      </c>
    </row>
    <row r="20" spans="1:16" ht="15" customHeight="1" x14ac:dyDescent="0.25">
      <c r="A20" s="214">
        <f>ANASAYFA!A14</f>
        <v>11</v>
      </c>
      <c r="B20" s="214">
        <f>ANASAYFA!B14</f>
        <v>0</v>
      </c>
      <c r="C20" s="215">
        <f>ANASAYFA!C14</f>
        <v>0</v>
      </c>
      <c r="D20" s="143">
        <v>2</v>
      </c>
      <c r="E20" s="143">
        <v>2</v>
      </c>
      <c r="F20" s="143">
        <v>2</v>
      </c>
      <c r="G20" s="143">
        <v>2</v>
      </c>
      <c r="H20" s="143">
        <v>2</v>
      </c>
      <c r="I20" s="143">
        <v>2</v>
      </c>
      <c r="J20" s="143">
        <v>2</v>
      </c>
      <c r="K20" s="143">
        <v>2</v>
      </c>
      <c r="L20" s="143">
        <v>2</v>
      </c>
      <c r="M20" s="272">
        <f t="shared" si="0"/>
        <v>18</v>
      </c>
      <c r="N20" s="271">
        <f t="shared" si="1"/>
        <v>50</v>
      </c>
      <c r="P20" s="212">
        <v>36</v>
      </c>
    </row>
    <row r="21" spans="1:16" ht="15" customHeight="1" x14ac:dyDescent="0.25">
      <c r="A21" s="214">
        <f>ANASAYFA!A15</f>
        <v>12</v>
      </c>
      <c r="B21" s="214">
        <f>ANASAYFA!B15</f>
        <v>0</v>
      </c>
      <c r="C21" s="215">
        <f>ANASAYFA!C15</f>
        <v>0</v>
      </c>
      <c r="D21" s="143">
        <v>1</v>
      </c>
      <c r="E21" s="143">
        <v>1</v>
      </c>
      <c r="F21" s="143">
        <v>1</v>
      </c>
      <c r="G21" s="143">
        <v>1</v>
      </c>
      <c r="H21" s="143">
        <v>1</v>
      </c>
      <c r="I21" s="143">
        <v>1</v>
      </c>
      <c r="J21" s="143">
        <v>1</v>
      </c>
      <c r="K21" s="143">
        <v>1</v>
      </c>
      <c r="L21" s="143">
        <v>1</v>
      </c>
      <c r="M21" s="272">
        <f t="shared" si="0"/>
        <v>9</v>
      </c>
      <c r="N21" s="271">
        <f t="shared" si="1"/>
        <v>25</v>
      </c>
      <c r="P21" s="212">
        <v>36</v>
      </c>
    </row>
    <row r="22" spans="1:16" ht="15" customHeight="1" x14ac:dyDescent="0.25">
      <c r="A22" s="214">
        <f>ANASAYFA!A16</f>
        <v>13</v>
      </c>
      <c r="B22" s="214">
        <f>ANASAYFA!B16</f>
        <v>0</v>
      </c>
      <c r="C22" s="215">
        <f>ANASAYFA!C16</f>
        <v>0</v>
      </c>
      <c r="D22" s="143">
        <v>4</v>
      </c>
      <c r="E22" s="143">
        <v>4</v>
      </c>
      <c r="F22" s="143">
        <v>4</v>
      </c>
      <c r="G22" s="143">
        <v>4</v>
      </c>
      <c r="H22" s="143">
        <v>4</v>
      </c>
      <c r="I22" s="143">
        <v>4</v>
      </c>
      <c r="J22" s="143">
        <v>4</v>
      </c>
      <c r="K22" s="143">
        <v>4</v>
      </c>
      <c r="L22" s="143">
        <v>4</v>
      </c>
      <c r="M22" s="272">
        <f t="shared" si="0"/>
        <v>36</v>
      </c>
      <c r="N22" s="271">
        <f t="shared" si="1"/>
        <v>100</v>
      </c>
      <c r="P22" s="212">
        <v>36</v>
      </c>
    </row>
    <row r="23" spans="1:16" ht="15" customHeight="1" x14ac:dyDescent="0.25">
      <c r="A23" s="214">
        <f>ANASAYFA!A17</f>
        <v>14</v>
      </c>
      <c r="B23" s="214">
        <f>ANASAYFA!B17</f>
        <v>0</v>
      </c>
      <c r="C23" s="215">
        <f>ANASAYFA!C17</f>
        <v>0</v>
      </c>
      <c r="D23" s="143">
        <v>3</v>
      </c>
      <c r="E23" s="143">
        <v>3</v>
      </c>
      <c r="F23" s="143">
        <v>3</v>
      </c>
      <c r="G23" s="143">
        <v>3</v>
      </c>
      <c r="H23" s="143">
        <v>3</v>
      </c>
      <c r="I23" s="143">
        <v>3</v>
      </c>
      <c r="J23" s="143">
        <v>3</v>
      </c>
      <c r="K23" s="143">
        <v>3</v>
      </c>
      <c r="L23" s="143">
        <v>3</v>
      </c>
      <c r="M23" s="272">
        <f t="shared" si="0"/>
        <v>27</v>
      </c>
      <c r="N23" s="271">
        <f t="shared" si="1"/>
        <v>75</v>
      </c>
      <c r="P23" s="212">
        <v>36</v>
      </c>
    </row>
    <row r="24" spans="1:16" ht="15" customHeight="1" x14ac:dyDescent="0.25">
      <c r="A24" s="214">
        <f>ANASAYFA!A18</f>
        <v>15</v>
      </c>
      <c r="B24" s="214">
        <f>ANASAYFA!B18</f>
        <v>0</v>
      </c>
      <c r="C24" s="215">
        <f>ANASAYFA!C18</f>
        <v>0</v>
      </c>
      <c r="D24" s="143">
        <v>2</v>
      </c>
      <c r="E24" s="143">
        <v>2</v>
      </c>
      <c r="F24" s="143">
        <v>2</v>
      </c>
      <c r="G24" s="143">
        <v>2</v>
      </c>
      <c r="H24" s="143">
        <v>2</v>
      </c>
      <c r="I24" s="143">
        <v>2</v>
      </c>
      <c r="J24" s="143">
        <v>2</v>
      </c>
      <c r="K24" s="143">
        <v>2</v>
      </c>
      <c r="L24" s="143">
        <v>2</v>
      </c>
      <c r="M24" s="272">
        <f t="shared" si="0"/>
        <v>18</v>
      </c>
      <c r="N24" s="271">
        <f t="shared" si="1"/>
        <v>50</v>
      </c>
      <c r="P24" s="212">
        <v>36</v>
      </c>
    </row>
    <row r="25" spans="1:16" ht="15" customHeight="1" x14ac:dyDescent="0.25">
      <c r="A25" s="214">
        <f>ANASAYFA!A19</f>
        <v>16</v>
      </c>
      <c r="B25" s="214">
        <f>ANASAYFA!B19</f>
        <v>0</v>
      </c>
      <c r="C25" s="215">
        <f>ANASAYFA!C19</f>
        <v>0</v>
      </c>
      <c r="D25" s="143">
        <v>1</v>
      </c>
      <c r="E25" s="143">
        <v>1</v>
      </c>
      <c r="F25" s="143">
        <v>1</v>
      </c>
      <c r="G25" s="143">
        <v>1</v>
      </c>
      <c r="H25" s="143">
        <v>1</v>
      </c>
      <c r="I25" s="143">
        <v>1</v>
      </c>
      <c r="J25" s="143">
        <v>1</v>
      </c>
      <c r="K25" s="143">
        <v>1</v>
      </c>
      <c r="L25" s="143">
        <v>1</v>
      </c>
      <c r="M25" s="272">
        <f t="shared" si="0"/>
        <v>9</v>
      </c>
      <c r="N25" s="271">
        <f t="shared" si="1"/>
        <v>25</v>
      </c>
      <c r="P25" s="212">
        <v>36</v>
      </c>
    </row>
    <row r="26" spans="1:16" ht="15" customHeight="1" x14ac:dyDescent="0.25">
      <c r="A26" s="214">
        <f>ANASAYFA!A20</f>
        <v>17</v>
      </c>
      <c r="B26" s="214">
        <f>ANASAYFA!B20</f>
        <v>0</v>
      </c>
      <c r="C26" s="215">
        <f>ANASAYFA!C20</f>
        <v>0</v>
      </c>
      <c r="D26" s="143">
        <v>4</v>
      </c>
      <c r="E26" s="143">
        <v>4</v>
      </c>
      <c r="F26" s="143">
        <v>4</v>
      </c>
      <c r="G26" s="143">
        <v>4</v>
      </c>
      <c r="H26" s="143">
        <v>4</v>
      </c>
      <c r="I26" s="143">
        <v>4</v>
      </c>
      <c r="J26" s="143">
        <v>4</v>
      </c>
      <c r="K26" s="143">
        <v>4</v>
      </c>
      <c r="L26" s="143">
        <v>4</v>
      </c>
      <c r="M26" s="272">
        <f t="shared" si="0"/>
        <v>36</v>
      </c>
      <c r="N26" s="271">
        <f t="shared" si="1"/>
        <v>100</v>
      </c>
      <c r="P26" s="212">
        <v>36</v>
      </c>
    </row>
    <row r="27" spans="1:16" ht="15" customHeight="1" x14ac:dyDescent="0.25">
      <c r="A27" s="214">
        <f>ANASAYFA!A21</f>
        <v>18</v>
      </c>
      <c r="B27" s="214">
        <f>ANASAYFA!B21</f>
        <v>0</v>
      </c>
      <c r="C27" s="215">
        <f>ANASAYFA!C21</f>
        <v>0</v>
      </c>
      <c r="D27" s="143">
        <v>3</v>
      </c>
      <c r="E27" s="143">
        <v>3</v>
      </c>
      <c r="F27" s="143">
        <v>3</v>
      </c>
      <c r="G27" s="143">
        <v>3</v>
      </c>
      <c r="H27" s="143">
        <v>3</v>
      </c>
      <c r="I27" s="143">
        <v>3</v>
      </c>
      <c r="J27" s="143">
        <v>3</v>
      </c>
      <c r="K27" s="143">
        <v>3</v>
      </c>
      <c r="L27" s="143">
        <v>3</v>
      </c>
      <c r="M27" s="272">
        <f t="shared" si="0"/>
        <v>27</v>
      </c>
      <c r="N27" s="271">
        <f t="shared" si="1"/>
        <v>75</v>
      </c>
      <c r="P27" s="212">
        <v>36</v>
      </c>
    </row>
    <row r="28" spans="1:16" ht="15" customHeight="1" x14ac:dyDescent="0.25">
      <c r="A28" s="214">
        <f>ANASAYFA!A22</f>
        <v>19</v>
      </c>
      <c r="B28" s="214">
        <f>ANASAYFA!B22</f>
        <v>0</v>
      </c>
      <c r="C28" s="215">
        <f>ANASAYFA!C22</f>
        <v>0</v>
      </c>
      <c r="D28" s="143">
        <v>2</v>
      </c>
      <c r="E28" s="143">
        <v>2</v>
      </c>
      <c r="F28" s="143">
        <v>2</v>
      </c>
      <c r="G28" s="143">
        <v>2</v>
      </c>
      <c r="H28" s="143">
        <v>2</v>
      </c>
      <c r="I28" s="143">
        <v>2</v>
      </c>
      <c r="J28" s="143">
        <v>2</v>
      </c>
      <c r="K28" s="143">
        <v>2</v>
      </c>
      <c r="L28" s="143">
        <v>2</v>
      </c>
      <c r="M28" s="272">
        <f t="shared" si="0"/>
        <v>18</v>
      </c>
      <c r="N28" s="271">
        <f t="shared" si="1"/>
        <v>50</v>
      </c>
      <c r="P28" s="212">
        <v>36</v>
      </c>
    </row>
    <row r="29" spans="1:16" ht="15" customHeight="1" x14ac:dyDescent="0.25">
      <c r="A29" s="214">
        <f>ANASAYFA!A23</f>
        <v>20</v>
      </c>
      <c r="B29" s="214">
        <f>ANASAYFA!B23</f>
        <v>0</v>
      </c>
      <c r="C29" s="215">
        <f>ANASAYFA!C23</f>
        <v>0</v>
      </c>
      <c r="D29" s="143">
        <v>1</v>
      </c>
      <c r="E29" s="143">
        <v>1</v>
      </c>
      <c r="F29" s="143">
        <v>1</v>
      </c>
      <c r="G29" s="143">
        <v>1</v>
      </c>
      <c r="H29" s="143">
        <v>1</v>
      </c>
      <c r="I29" s="143">
        <v>1</v>
      </c>
      <c r="J29" s="143">
        <v>1</v>
      </c>
      <c r="K29" s="143">
        <v>1</v>
      </c>
      <c r="L29" s="143">
        <v>1</v>
      </c>
      <c r="M29" s="272">
        <f t="shared" si="0"/>
        <v>9</v>
      </c>
      <c r="N29" s="271">
        <f t="shared" si="1"/>
        <v>25</v>
      </c>
      <c r="P29" s="212">
        <v>36</v>
      </c>
    </row>
    <row r="30" spans="1:16" ht="15" customHeight="1" x14ac:dyDescent="0.25">
      <c r="A30" s="214">
        <f>ANASAYFA!A24</f>
        <v>21</v>
      </c>
      <c r="B30" s="214">
        <f>ANASAYFA!B24</f>
        <v>0</v>
      </c>
      <c r="C30" s="215">
        <f>ANASAYFA!C24</f>
        <v>0</v>
      </c>
      <c r="D30" s="143">
        <v>4</v>
      </c>
      <c r="E30" s="143">
        <v>4</v>
      </c>
      <c r="F30" s="143">
        <v>4</v>
      </c>
      <c r="G30" s="143">
        <v>4</v>
      </c>
      <c r="H30" s="143">
        <v>4</v>
      </c>
      <c r="I30" s="143">
        <v>4</v>
      </c>
      <c r="J30" s="143">
        <v>4</v>
      </c>
      <c r="K30" s="143">
        <v>4</v>
      </c>
      <c r="L30" s="143">
        <v>4</v>
      </c>
      <c r="M30" s="272">
        <f t="shared" si="0"/>
        <v>36</v>
      </c>
      <c r="N30" s="271">
        <f t="shared" si="1"/>
        <v>100</v>
      </c>
      <c r="P30" s="212">
        <v>36</v>
      </c>
    </row>
    <row r="31" spans="1:16" ht="15" customHeight="1" x14ac:dyDescent="0.25">
      <c r="A31" s="214">
        <f>ANASAYFA!A25</f>
        <v>22</v>
      </c>
      <c r="B31" s="214">
        <f>ANASAYFA!B25</f>
        <v>0</v>
      </c>
      <c r="C31" s="215">
        <f>ANASAYFA!C25</f>
        <v>0</v>
      </c>
      <c r="D31" s="143">
        <v>3</v>
      </c>
      <c r="E31" s="143">
        <v>3</v>
      </c>
      <c r="F31" s="143">
        <v>3</v>
      </c>
      <c r="G31" s="143">
        <v>3</v>
      </c>
      <c r="H31" s="143">
        <v>3</v>
      </c>
      <c r="I31" s="143">
        <v>3</v>
      </c>
      <c r="J31" s="143">
        <v>3</v>
      </c>
      <c r="K31" s="143">
        <v>3</v>
      </c>
      <c r="L31" s="143">
        <v>3</v>
      </c>
      <c r="M31" s="272">
        <f t="shared" si="0"/>
        <v>27</v>
      </c>
      <c r="N31" s="271">
        <f t="shared" si="1"/>
        <v>75</v>
      </c>
      <c r="P31" s="212">
        <v>36</v>
      </c>
    </row>
    <row r="32" spans="1:16" ht="15" customHeight="1" x14ac:dyDescent="0.25">
      <c r="A32" s="214">
        <f>ANASAYFA!A26</f>
        <v>23</v>
      </c>
      <c r="B32" s="214">
        <f>ANASAYFA!B26</f>
        <v>0</v>
      </c>
      <c r="C32" s="215">
        <f>ANASAYFA!C26</f>
        <v>0</v>
      </c>
      <c r="D32" s="143">
        <v>2</v>
      </c>
      <c r="E32" s="143">
        <v>2</v>
      </c>
      <c r="F32" s="143">
        <v>2</v>
      </c>
      <c r="G32" s="143">
        <v>2</v>
      </c>
      <c r="H32" s="143">
        <v>2</v>
      </c>
      <c r="I32" s="143">
        <v>2</v>
      </c>
      <c r="J32" s="143">
        <v>2</v>
      </c>
      <c r="K32" s="143">
        <v>2</v>
      </c>
      <c r="L32" s="143">
        <v>2</v>
      </c>
      <c r="M32" s="272">
        <f t="shared" si="0"/>
        <v>18</v>
      </c>
      <c r="N32" s="271">
        <f t="shared" si="1"/>
        <v>50</v>
      </c>
      <c r="P32" s="212">
        <v>36</v>
      </c>
    </row>
    <row r="33" spans="1:14" ht="15" customHeight="1" x14ac:dyDescent="0.25">
      <c r="A33" s="109"/>
      <c r="B33" s="109"/>
      <c r="C33" s="110"/>
      <c r="D33" s="116"/>
      <c r="E33" s="116"/>
      <c r="F33" s="116"/>
      <c r="G33" s="116"/>
      <c r="H33" s="116"/>
      <c r="I33" s="116"/>
      <c r="J33" s="116"/>
      <c r="K33" s="116"/>
      <c r="L33" s="116"/>
      <c r="M33" s="115"/>
      <c r="N33" s="116"/>
    </row>
    <row r="34" spans="1:14" ht="15" customHeight="1" x14ac:dyDescent="0.25">
      <c r="D34" s="71"/>
      <c r="E34" s="71"/>
      <c r="F34" s="71"/>
      <c r="G34" s="71"/>
      <c r="H34" s="71"/>
      <c r="I34" s="71"/>
      <c r="J34" s="71"/>
      <c r="K34" s="71"/>
      <c r="L34" s="71"/>
      <c r="M34" s="138"/>
      <c r="N34" s="71"/>
    </row>
    <row r="35" spans="1:14" ht="15" customHeight="1" x14ac:dyDescent="0.25">
      <c r="D35" s="71"/>
      <c r="E35" s="71"/>
      <c r="F35" s="71"/>
      <c r="G35" s="71"/>
      <c r="H35" s="71"/>
      <c r="I35" s="71"/>
      <c r="J35" s="71"/>
      <c r="K35" s="71"/>
      <c r="L35" s="71"/>
      <c r="M35" s="397">
        <f>ANASAYFA!J25</f>
        <v>0</v>
      </c>
      <c r="N35" s="397"/>
    </row>
    <row r="36" spans="1:14" ht="15" customHeight="1" x14ac:dyDescent="0.25">
      <c r="D36" s="71"/>
      <c r="E36" s="71"/>
      <c r="F36" s="71"/>
      <c r="G36" s="71"/>
      <c r="H36" s="71"/>
      <c r="I36" s="71"/>
      <c r="J36" s="71"/>
      <c r="K36" s="71"/>
      <c r="L36" s="71"/>
      <c r="M36" s="397">
        <f>ANASAYFA!J26</f>
        <v>0</v>
      </c>
      <c r="N36" s="397"/>
    </row>
  </sheetData>
  <protectedRanges>
    <protectedRange sqref="A10:C33" name="Aralık1_1_1"/>
  </protectedRanges>
  <mergeCells count="17">
    <mergeCell ref="A1:N1"/>
    <mergeCell ref="A2:N2"/>
    <mergeCell ref="B3:B9"/>
    <mergeCell ref="C3:C9"/>
    <mergeCell ref="D3:D9"/>
    <mergeCell ref="M3:M9"/>
    <mergeCell ref="N3:N9"/>
    <mergeCell ref="M35:N35"/>
    <mergeCell ref="M36:N36"/>
    <mergeCell ref="E3:E9"/>
    <mergeCell ref="F3:F9"/>
    <mergeCell ref="G3:G9"/>
    <mergeCell ref="H3:H9"/>
    <mergeCell ref="I3:I9"/>
    <mergeCell ref="J3:J9"/>
    <mergeCell ref="K3:K9"/>
    <mergeCell ref="L3:L9"/>
  </mergeCells>
  <dataValidations xWindow="761" yWindow="347" count="2">
    <dataValidation allowBlank="1" showInputMessage="1" showErrorMessage="1" promptTitle="DİKKAT!" prompt="SEÇTİĞİNİZ HÜCREYE VERİ GİRİŞİ YAPMAYINIZ. AKSİ TAKTİRDE PROGRAM ÇALIŞMAZ." sqref="M33:N36 A1:C32 D1:L3 M1:N9" xr:uid="{00000000-0002-0000-2900-000000000000}"/>
    <dataValidation allowBlank="1" showErrorMessage="1" sqref="M10:N32" xr:uid="{00000000-0002-0000-2900-000001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00B050"/>
    <pageSetUpPr fitToPage="1"/>
  </sheetPr>
  <dimension ref="A1:S36"/>
  <sheetViews>
    <sheetView zoomScale="60" zoomScaleNormal="6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U17" sqref="U17"/>
    </sheetView>
  </sheetViews>
  <sheetFormatPr defaultColWidth="9.140625" defaultRowHeight="15.75" x14ac:dyDescent="0.25"/>
  <cols>
    <col min="1" max="2" width="5.7109375" style="17" customWidth="1"/>
    <col min="3" max="3" width="29.5703125" style="17" customWidth="1"/>
    <col min="4" max="11" width="8.7109375" style="17" customWidth="1"/>
    <col min="12" max="15" width="8.7109375" style="1" customWidth="1"/>
    <col min="16" max="16" width="7.7109375" style="27" customWidth="1"/>
    <col min="17" max="17" width="13.7109375" style="3" customWidth="1"/>
    <col min="18" max="18" width="5.7109375" style="1" customWidth="1"/>
    <col min="19" max="21" width="7.7109375" style="1" customWidth="1"/>
    <col min="22" max="16384" width="9.140625" style="1"/>
  </cols>
  <sheetData>
    <row r="1" spans="1:19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</row>
    <row r="2" spans="1:19" ht="20.100000000000001" customHeight="1" x14ac:dyDescent="0.25">
      <c r="A2" s="371" t="s">
        <v>560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3"/>
    </row>
    <row r="3" spans="1:19" ht="30" customHeight="1" x14ac:dyDescent="0.25">
      <c r="A3" s="13"/>
      <c r="B3" s="423"/>
      <c r="C3" s="425"/>
      <c r="D3" s="549" t="s">
        <v>457</v>
      </c>
      <c r="E3" s="549" t="s">
        <v>458</v>
      </c>
      <c r="F3" s="549" t="s">
        <v>459</v>
      </c>
      <c r="G3" s="549" t="s">
        <v>460</v>
      </c>
      <c r="H3" s="549" t="s">
        <v>461</v>
      </c>
      <c r="I3" s="549" t="s">
        <v>462</v>
      </c>
      <c r="J3" s="549" t="s">
        <v>463</v>
      </c>
      <c r="K3" s="549" t="s">
        <v>464</v>
      </c>
      <c r="L3" s="550" t="s">
        <v>466</v>
      </c>
      <c r="M3" s="550" t="s">
        <v>467</v>
      </c>
      <c r="N3" s="550" t="s">
        <v>468</v>
      </c>
      <c r="O3" s="550" t="s">
        <v>469</v>
      </c>
      <c r="P3" s="359" t="s">
        <v>551</v>
      </c>
      <c r="Q3" s="359" t="s">
        <v>573</v>
      </c>
    </row>
    <row r="4" spans="1:19" ht="30" customHeight="1" x14ac:dyDescent="0.25">
      <c r="A4" s="14"/>
      <c r="B4" s="424"/>
      <c r="C4" s="426"/>
      <c r="D4" s="549"/>
      <c r="E4" s="549"/>
      <c r="F4" s="549"/>
      <c r="G4" s="549"/>
      <c r="H4" s="549"/>
      <c r="I4" s="549"/>
      <c r="J4" s="549"/>
      <c r="K4" s="549"/>
      <c r="L4" s="550"/>
      <c r="M4" s="550"/>
      <c r="N4" s="550"/>
      <c r="O4" s="550"/>
      <c r="P4" s="359"/>
      <c r="Q4" s="359"/>
    </row>
    <row r="5" spans="1:19" ht="30" customHeight="1" x14ac:dyDescent="0.25">
      <c r="A5" s="14"/>
      <c r="B5" s="424"/>
      <c r="C5" s="426"/>
      <c r="D5" s="549"/>
      <c r="E5" s="549"/>
      <c r="F5" s="549"/>
      <c r="G5" s="549"/>
      <c r="H5" s="549"/>
      <c r="I5" s="549"/>
      <c r="J5" s="549"/>
      <c r="K5" s="549"/>
      <c r="L5" s="550"/>
      <c r="M5" s="550"/>
      <c r="N5" s="550"/>
      <c r="O5" s="550"/>
      <c r="P5" s="359"/>
      <c r="Q5" s="359"/>
    </row>
    <row r="6" spans="1:19" ht="30" customHeight="1" x14ac:dyDescent="0.25">
      <c r="A6" s="14"/>
      <c r="B6" s="424"/>
      <c r="C6" s="426"/>
      <c r="D6" s="549"/>
      <c r="E6" s="549"/>
      <c r="F6" s="549"/>
      <c r="G6" s="549"/>
      <c r="H6" s="549"/>
      <c r="I6" s="549"/>
      <c r="J6" s="549"/>
      <c r="K6" s="549"/>
      <c r="L6" s="550"/>
      <c r="M6" s="550"/>
      <c r="N6" s="550"/>
      <c r="O6" s="550"/>
      <c r="P6" s="359"/>
      <c r="Q6" s="359"/>
    </row>
    <row r="7" spans="1:19" ht="30" customHeight="1" x14ac:dyDescent="0.25">
      <c r="A7" s="14"/>
      <c r="B7" s="424"/>
      <c r="C7" s="426"/>
      <c r="D7" s="549"/>
      <c r="E7" s="549"/>
      <c r="F7" s="549"/>
      <c r="G7" s="549"/>
      <c r="H7" s="549"/>
      <c r="I7" s="549"/>
      <c r="J7" s="549"/>
      <c r="K7" s="549"/>
      <c r="L7" s="550"/>
      <c r="M7" s="550"/>
      <c r="N7" s="550"/>
      <c r="O7" s="550"/>
      <c r="P7" s="359"/>
      <c r="Q7" s="359"/>
    </row>
    <row r="8" spans="1:19" ht="30" customHeight="1" x14ac:dyDescent="0.25">
      <c r="A8" s="15"/>
      <c r="B8" s="424"/>
      <c r="C8" s="426"/>
      <c r="D8" s="549"/>
      <c r="E8" s="549"/>
      <c r="F8" s="549"/>
      <c r="G8" s="549"/>
      <c r="H8" s="549"/>
      <c r="I8" s="549"/>
      <c r="J8" s="549"/>
      <c r="K8" s="549"/>
      <c r="L8" s="550"/>
      <c r="M8" s="550"/>
      <c r="N8" s="550"/>
      <c r="O8" s="550"/>
      <c r="P8" s="359"/>
      <c r="Q8" s="359"/>
    </row>
    <row r="9" spans="1:19" ht="30" customHeight="1" x14ac:dyDescent="0.25">
      <c r="A9" s="16"/>
      <c r="B9" s="553"/>
      <c r="C9" s="554"/>
      <c r="D9" s="549"/>
      <c r="E9" s="549"/>
      <c r="F9" s="549"/>
      <c r="G9" s="549"/>
      <c r="H9" s="549"/>
      <c r="I9" s="549"/>
      <c r="J9" s="549"/>
      <c r="K9" s="549"/>
      <c r="L9" s="550"/>
      <c r="M9" s="550"/>
      <c r="N9" s="550"/>
      <c r="O9" s="550"/>
      <c r="P9" s="359"/>
      <c r="Q9" s="359"/>
    </row>
    <row r="10" spans="1:19" ht="15" customHeight="1" x14ac:dyDescent="0.25">
      <c r="A10" s="214">
        <f>ANASAYFA!A4</f>
        <v>1</v>
      </c>
      <c r="B10" s="214">
        <f>ANASAYFA!B4</f>
        <v>0</v>
      </c>
      <c r="C10" s="215">
        <f>ANASAYFA!C4</f>
        <v>0</v>
      </c>
      <c r="D10" s="143">
        <v>4</v>
      </c>
      <c r="E10" s="143">
        <v>4</v>
      </c>
      <c r="F10" s="143">
        <v>4</v>
      </c>
      <c r="G10" s="143">
        <v>4</v>
      </c>
      <c r="H10" s="143">
        <v>4</v>
      </c>
      <c r="I10" s="143">
        <v>4</v>
      </c>
      <c r="J10" s="143">
        <v>4</v>
      </c>
      <c r="K10" s="143">
        <v>4</v>
      </c>
      <c r="L10" s="143">
        <v>4</v>
      </c>
      <c r="M10" s="143">
        <v>4</v>
      </c>
      <c r="N10" s="143">
        <v>4</v>
      </c>
      <c r="O10" s="143">
        <v>4</v>
      </c>
      <c r="P10" s="272">
        <f>SUM(D10:O10)</f>
        <v>48</v>
      </c>
      <c r="Q10" s="271">
        <f>ROUND((100*P10)/(S10),0)</f>
        <v>100</v>
      </c>
      <c r="S10" s="212">
        <v>48</v>
      </c>
    </row>
    <row r="11" spans="1:19" ht="15" customHeight="1" x14ac:dyDescent="0.25">
      <c r="A11" s="214">
        <f>ANASAYFA!A5</f>
        <v>2</v>
      </c>
      <c r="B11" s="214">
        <f>ANASAYFA!B5</f>
        <v>0</v>
      </c>
      <c r="C11" s="215">
        <f>ANASAYFA!C5</f>
        <v>0</v>
      </c>
      <c r="D11" s="143">
        <v>3</v>
      </c>
      <c r="E11" s="143">
        <v>3</v>
      </c>
      <c r="F11" s="143">
        <v>3</v>
      </c>
      <c r="G11" s="143">
        <v>3</v>
      </c>
      <c r="H11" s="143">
        <v>3</v>
      </c>
      <c r="I11" s="143">
        <v>3</v>
      </c>
      <c r="J11" s="143">
        <v>3</v>
      </c>
      <c r="K11" s="143">
        <v>3</v>
      </c>
      <c r="L11" s="143">
        <v>3</v>
      </c>
      <c r="M11" s="143">
        <v>3</v>
      </c>
      <c r="N11" s="143">
        <v>3</v>
      </c>
      <c r="O11" s="143">
        <v>3</v>
      </c>
      <c r="P11" s="272">
        <f t="shared" ref="P11:P32" si="0">SUM(D11:O11)</f>
        <v>36</v>
      </c>
      <c r="Q11" s="271">
        <f t="shared" ref="Q11:Q32" si="1">ROUND((100*P11)/(S11),0)</f>
        <v>75</v>
      </c>
      <c r="S11" s="212">
        <v>48</v>
      </c>
    </row>
    <row r="12" spans="1:19" ht="15" customHeight="1" x14ac:dyDescent="0.25">
      <c r="A12" s="214">
        <f>ANASAYFA!A6</f>
        <v>3</v>
      </c>
      <c r="B12" s="214">
        <f>ANASAYFA!B6</f>
        <v>0</v>
      </c>
      <c r="C12" s="215">
        <f>ANASAYFA!C6</f>
        <v>0</v>
      </c>
      <c r="D12" s="143">
        <v>2</v>
      </c>
      <c r="E12" s="143">
        <v>2</v>
      </c>
      <c r="F12" s="143">
        <v>2</v>
      </c>
      <c r="G12" s="143">
        <v>2</v>
      </c>
      <c r="H12" s="143">
        <v>2</v>
      </c>
      <c r="I12" s="143">
        <v>2</v>
      </c>
      <c r="J12" s="143">
        <v>2</v>
      </c>
      <c r="K12" s="143">
        <v>2</v>
      </c>
      <c r="L12" s="143">
        <v>2</v>
      </c>
      <c r="M12" s="143">
        <v>2</v>
      </c>
      <c r="N12" s="143">
        <v>2</v>
      </c>
      <c r="O12" s="143">
        <v>2</v>
      </c>
      <c r="P12" s="272">
        <f t="shared" si="0"/>
        <v>24</v>
      </c>
      <c r="Q12" s="271">
        <f t="shared" si="1"/>
        <v>50</v>
      </c>
      <c r="S12" s="212">
        <v>48</v>
      </c>
    </row>
    <row r="13" spans="1:19" ht="15" customHeight="1" x14ac:dyDescent="0.25">
      <c r="A13" s="214">
        <f>ANASAYFA!A7</f>
        <v>4</v>
      </c>
      <c r="B13" s="214">
        <f>ANASAYFA!B7</f>
        <v>0</v>
      </c>
      <c r="C13" s="215">
        <f>ANASAYFA!C7</f>
        <v>0</v>
      </c>
      <c r="D13" s="143">
        <v>1</v>
      </c>
      <c r="E13" s="143">
        <v>1</v>
      </c>
      <c r="F13" s="143">
        <v>1</v>
      </c>
      <c r="G13" s="143">
        <v>1</v>
      </c>
      <c r="H13" s="143">
        <v>1</v>
      </c>
      <c r="I13" s="143">
        <v>1</v>
      </c>
      <c r="J13" s="143">
        <v>1</v>
      </c>
      <c r="K13" s="143">
        <v>1</v>
      </c>
      <c r="L13" s="143">
        <v>1</v>
      </c>
      <c r="M13" s="143">
        <v>1</v>
      </c>
      <c r="N13" s="143">
        <v>1</v>
      </c>
      <c r="O13" s="143">
        <v>1</v>
      </c>
      <c r="P13" s="272">
        <f t="shared" si="0"/>
        <v>12</v>
      </c>
      <c r="Q13" s="271">
        <f t="shared" si="1"/>
        <v>25</v>
      </c>
      <c r="S13" s="212">
        <v>48</v>
      </c>
    </row>
    <row r="14" spans="1:19" ht="15" customHeight="1" x14ac:dyDescent="0.25">
      <c r="A14" s="214">
        <f>ANASAYFA!A8</f>
        <v>5</v>
      </c>
      <c r="B14" s="214">
        <f>ANASAYFA!B8</f>
        <v>0</v>
      </c>
      <c r="C14" s="215">
        <f>ANASAYFA!C8</f>
        <v>0</v>
      </c>
      <c r="D14" s="143">
        <v>4</v>
      </c>
      <c r="E14" s="143">
        <v>4</v>
      </c>
      <c r="F14" s="143">
        <v>4</v>
      </c>
      <c r="G14" s="143">
        <v>4</v>
      </c>
      <c r="H14" s="143">
        <v>4</v>
      </c>
      <c r="I14" s="143">
        <v>4</v>
      </c>
      <c r="J14" s="143">
        <v>4</v>
      </c>
      <c r="K14" s="143">
        <v>4</v>
      </c>
      <c r="L14" s="143">
        <v>4</v>
      </c>
      <c r="M14" s="143">
        <v>4</v>
      </c>
      <c r="N14" s="143">
        <v>4</v>
      </c>
      <c r="O14" s="143">
        <v>4</v>
      </c>
      <c r="P14" s="272">
        <f t="shared" si="0"/>
        <v>48</v>
      </c>
      <c r="Q14" s="271">
        <f t="shared" si="1"/>
        <v>100</v>
      </c>
      <c r="S14" s="212">
        <v>48</v>
      </c>
    </row>
    <row r="15" spans="1:19" ht="15" customHeight="1" x14ac:dyDescent="0.25">
      <c r="A15" s="214">
        <f>ANASAYFA!A9</f>
        <v>6</v>
      </c>
      <c r="B15" s="214">
        <f>ANASAYFA!B9</f>
        <v>0</v>
      </c>
      <c r="C15" s="215">
        <f>ANASAYFA!C9</f>
        <v>0</v>
      </c>
      <c r="D15" s="143">
        <v>3</v>
      </c>
      <c r="E15" s="143">
        <v>3</v>
      </c>
      <c r="F15" s="143">
        <v>3</v>
      </c>
      <c r="G15" s="143">
        <v>3</v>
      </c>
      <c r="H15" s="143">
        <v>3</v>
      </c>
      <c r="I15" s="143">
        <v>3</v>
      </c>
      <c r="J15" s="143">
        <v>3</v>
      </c>
      <c r="K15" s="143">
        <v>3</v>
      </c>
      <c r="L15" s="143">
        <v>3</v>
      </c>
      <c r="M15" s="143">
        <v>3</v>
      </c>
      <c r="N15" s="143">
        <v>3</v>
      </c>
      <c r="O15" s="143">
        <v>3</v>
      </c>
      <c r="P15" s="272">
        <f t="shared" si="0"/>
        <v>36</v>
      </c>
      <c r="Q15" s="271">
        <f t="shared" si="1"/>
        <v>75</v>
      </c>
      <c r="S15" s="212">
        <v>48</v>
      </c>
    </row>
    <row r="16" spans="1:19" ht="15" customHeight="1" x14ac:dyDescent="0.25">
      <c r="A16" s="214">
        <f>ANASAYFA!A10</f>
        <v>7</v>
      </c>
      <c r="B16" s="214">
        <f>ANASAYFA!B10</f>
        <v>0</v>
      </c>
      <c r="C16" s="216">
        <f>ANASAYFA!C10</f>
        <v>0</v>
      </c>
      <c r="D16" s="143">
        <v>2</v>
      </c>
      <c r="E16" s="143">
        <v>2</v>
      </c>
      <c r="F16" s="143">
        <v>2</v>
      </c>
      <c r="G16" s="143">
        <v>2</v>
      </c>
      <c r="H16" s="143">
        <v>2</v>
      </c>
      <c r="I16" s="143">
        <v>2</v>
      </c>
      <c r="J16" s="143">
        <v>2</v>
      </c>
      <c r="K16" s="143">
        <v>2</v>
      </c>
      <c r="L16" s="143">
        <v>2</v>
      </c>
      <c r="M16" s="143">
        <v>2</v>
      </c>
      <c r="N16" s="143">
        <v>2</v>
      </c>
      <c r="O16" s="143">
        <v>2</v>
      </c>
      <c r="P16" s="272">
        <f t="shared" si="0"/>
        <v>24</v>
      </c>
      <c r="Q16" s="271">
        <f t="shared" si="1"/>
        <v>50</v>
      </c>
      <c r="S16" s="212">
        <v>48</v>
      </c>
    </row>
    <row r="17" spans="1:19" ht="15" customHeight="1" x14ac:dyDescent="0.25">
      <c r="A17" s="214">
        <f>ANASAYFA!A11</f>
        <v>8</v>
      </c>
      <c r="B17" s="214">
        <f>ANASAYFA!B11</f>
        <v>0</v>
      </c>
      <c r="C17" s="215">
        <f>ANASAYFA!C11</f>
        <v>0</v>
      </c>
      <c r="D17" s="143">
        <v>1</v>
      </c>
      <c r="E17" s="143">
        <v>1</v>
      </c>
      <c r="F17" s="143">
        <v>1</v>
      </c>
      <c r="G17" s="143">
        <v>1</v>
      </c>
      <c r="H17" s="143">
        <v>1</v>
      </c>
      <c r="I17" s="143">
        <v>1</v>
      </c>
      <c r="J17" s="143">
        <v>1</v>
      </c>
      <c r="K17" s="143">
        <v>1</v>
      </c>
      <c r="L17" s="143">
        <v>1</v>
      </c>
      <c r="M17" s="143">
        <v>1</v>
      </c>
      <c r="N17" s="143">
        <v>1</v>
      </c>
      <c r="O17" s="143">
        <v>1</v>
      </c>
      <c r="P17" s="272">
        <f t="shared" si="0"/>
        <v>12</v>
      </c>
      <c r="Q17" s="271">
        <f t="shared" si="1"/>
        <v>25</v>
      </c>
      <c r="S17" s="212">
        <v>48</v>
      </c>
    </row>
    <row r="18" spans="1:19" ht="15" customHeight="1" x14ac:dyDescent="0.25">
      <c r="A18" s="214">
        <f>ANASAYFA!A12</f>
        <v>9</v>
      </c>
      <c r="B18" s="214">
        <f>ANASAYFA!B12</f>
        <v>0</v>
      </c>
      <c r="C18" s="215">
        <f>ANASAYFA!C12</f>
        <v>0</v>
      </c>
      <c r="D18" s="143">
        <v>4</v>
      </c>
      <c r="E18" s="143">
        <v>4</v>
      </c>
      <c r="F18" s="143">
        <v>4</v>
      </c>
      <c r="G18" s="143">
        <v>4</v>
      </c>
      <c r="H18" s="143">
        <v>4</v>
      </c>
      <c r="I18" s="143">
        <v>4</v>
      </c>
      <c r="J18" s="143">
        <v>4</v>
      </c>
      <c r="K18" s="143">
        <v>4</v>
      </c>
      <c r="L18" s="143">
        <v>4</v>
      </c>
      <c r="M18" s="143">
        <v>4</v>
      </c>
      <c r="N18" s="143">
        <v>4</v>
      </c>
      <c r="O18" s="143">
        <v>4</v>
      </c>
      <c r="P18" s="272">
        <f t="shared" si="0"/>
        <v>48</v>
      </c>
      <c r="Q18" s="271">
        <f t="shared" si="1"/>
        <v>100</v>
      </c>
      <c r="S18" s="212">
        <v>48</v>
      </c>
    </row>
    <row r="19" spans="1:19" ht="15" customHeight="1" x14ac:dyDescent="0.25">
      <c r="A19" s="214">
        <f>ANASAYFA!A13</f>
        <v>10</v>
      </c>
      <c r="B19" s="214">
        <f>ANASAYFA!B13</f>
        <v>0</v>
      </c>
      <c r="C19" s="215">
        <f>ANASAYFA!C13</f>
        <v>0</v>
      </c>
      <c r="D19" s="143">
        <v>3</v>
      </c>
      <c r="E19" s="143">
        <v>3</v>
      </c>
      <c r="F19" s="143">
        <v>3</v>
      </c>
      <c r="G19" s="143">
        <v>3</v>
      </c>
      <c r="H19" s="143">
        <v>3</v>
      </c>
      <c r="I19" s="143">
        <v>3</v>
      </c>
      <c r="J19" s="143">
        <v>3</v>
      </c>
      <c r="K19" s="143">
        <v>3</v>
      </c>
      <c r="L19" s="143">
        <v>3</v>
      </c>
      <c r="M19" s="143">
        <v>3</v>
      </c>
      <c r="N19" s="143">
        <v>3</v>
      </c>
      <c r="O19" s="143">
        <v>3</v>
      </c>
      <c r="P19" s="272">
        <f t="shared" si="0"/>
        <v>36</v>
      </c>
      <c r="Q19" s="271">
        <f t="shared" si="1"/>
        <v>75</v>
      </c>
      <c r="S19" s="212">
        <v>48</v>
      </c>
    </row>
    <row r="20" spans="1:19" ht="15" customHeight="1" x14ac:dyDescent="0.25">
      <c r="A20" s="214">
        <f>ANASAYFA!A14</f>
        <v>11</v>
      </c>
      <c r="B20" s="214">
        <f>ANASAYFA!B14</f>
        <v>0</v>
      </c>
      <c r="C20" s="215">
        <f>ANASAYFA!C14</f>
        <v>0</v>
      </c>
      <c r="D20" s="143">
        <v>2</v>
      </c>
      <c r="E20" s="143">
        <v>2</v>
      </c>
      <c r="F20" s="143">
        <v>2</v>
      </c>
      <c r="G20" s="143">
        <v>2</v>
      </c>
      <c r="H20" s="143">
        <v>2</v>
      </c>
      <c r="I20" s="143">
        <v>2</v>
      </c>
      <c r="J20" s="143">
        <v>2</v>
      </c>
      <c r="K20" s="143">
        <v>2</v>
      </c>
      <c r="L20" s="143">
        <v>2</v>
      </c>
      <c r="M20" s="143">
        <v>2</v>
      </c>
      <c r="N20" s="143">
        <v>2</v>
      </c>
      <c r="O20" s="143">
        <v>2</v>
      </c>
      <c r="P20" s="272">
        <f t="shared" si="0"/>
        <v>24</v>
      </c>
      <c r="Q20" s="271">
        <f t="shared" si="1"/>
        <v>50</v>
      </c>
      <c r="S20" s="212">
        <v>48</v>
      </c>
    </row>
    <row r="21" spans="1:19" ht="15" customHeight="1" x14ac:dyDescent="0.25">
      <c r="A21" s="214">
        <f>ANASAYFA!A15</f>
        <v>12</v>
      </c>
      <c r="B21" s="214">
        <f>ANASAYFA!B15</f>
        <v>0</v>
      </c>
      <c r="C21" s="215">
        <f>ANASAYFA!C15</f>
        <v>0</v>
      </c>
      <c r="D21" s="143">
        <v>1</v>
      </c>
      <c r="E21" s="143">
        <v>1</v>
      </c>
      <c r="F21" s="143">
        <v>1</v>
      </c>
      <c r="G21" s="143">
        <v>1</v>
      </c>
      <c r="H21" s="143">
        <v>1</v>
      </c>
      <c r="I21" s="143">
        <v>1</v>
      </c>
      <c r="J21" s="143">
        <v>1</v>
      </c>
      <c r="K21" s="143">
        <v>1</v>
      </c>
      <c r="L21" s="143">
        <v>1</v>
      </c>
      <c r="M21" s="143">
        <v>1</v>
      </c>
      <c r="N21" s="143">
        <v>1</v>
      </c>
      <c r="O21" s="143">
        <v>1</v>
      </c>
      <c r="P21" s="272">
        <f t="shared" si="0"/>
        <v>12</v>
      </c>
      <c r="Q21" s="271">
        <f t="shared" si="1"/>
        <v>25</v>
      </c>
      <c r="S21" s="212">
        <v>48</v>
      </c>
    </row>
    <row r="22" spans="1:19" ht="15" customHeight="1" x14ac:dyDescent="0.25">
      <c r="A22" s="214">
        <f>ANASAYFA!A16</f>
        <v>13</v>
      </c>
      <c r="B22" s="214">
        <f>ANASAYFA!B16</f>
        <v>0</v>
      </c>
      <c r="C22" s="215">
        <f>ANASAYFA!C16</f>
        <v>0</v>
      </c>
      <c r="D22" s="143">
        <v>4</v>
      </c>
      <c r="E22" s="143">
        <v>4</v>
      </c>
      <c r="F22" s="143">
        <v>4</v>
      </c>
      <c r="G22" s="143">
        <v>4</v>
      </c>
      <c r="H22" s="143">
        <v>4</v>
      </c>
      <c r="I22" s="143">
        <v>4</v>
      </c>
      <c r="J22" s="143">
        <v>4</v>
      </c>
      <c r="K22" s="143">
        <v>4</v>
      </c>
      <c r="L22" s="143">
        <v>4</v>
      </c>
      <c r="M22" s="143">
        <v>4</v>
      </c>
      <c r="N22" s="143">
        <v>4</v>
      </c>
      <c r="O22" s="143">
        <v>4</v>
      </c>
      <c r="P22" s="272">
        <f t="shared" si="0"/>
        <v>48</v>
      </c>
      <c r="Q22" s="271">
        <f t="shared" si="1"/>
        <v>100</v>
      </c>
      <c r="S22" s="212">
        <v>48</v>
      </c>
    </row>
    <row r="23" spans="1:19" ht="15" customHeight="1" x14ac:dyDescent="0.25">
      <c r="A23" s="214">
        <f>ANASAYFA!A17</f>
        <v>14</v>
      </c>
      <c r="B23" s="214">
        <f>ANASAYFA!B17</f>
        <v>0</v>
      </c>
      <c r="C23" s="215">
        <f>ANASAYFA!C17</f>
        <v>0</v>
      </c>
      <c r="D23" s="143">
        <v>3</v>
      </c>
      <c r="E23" s="143">
        <v>3</v>
      </c>
      <c r="F23" s="143">
        <v>3</v>
      </c>
      <c r="G23" s="143">
        <v>3</v>
      </c>
      <c r="H23" s="143">
        <v>3</v>
      </c>
      <c r="I23" s="143">
        <v>3</v>
      </c>
      <c r="J23" s="143">
        <v>3</v>
      </c>
      <c r="K23" s="143">
        <v>3</v>
      </c>
      <c r="L23" s="143">
        <v>3</v>
      </c>
      <c r="M23" s="143">
        <v>3</v>
      </c>
      <c r="N23" s="143">
        <v>3</v>
      </c>
      <c r="O23" s="143">
        <v>3</v>
      </c>
      <c r="P23" s="272">
        <f t="shared" si="0"/>
        <v>36</v>
      </c>
      <c r="Q23" s="271">
        <f t="shared" si="1"/>
        <v>75</v>
      </c>
      <c r="S23" s="212">
        <v>48</v>
      </c>
    </row>
    <row r="24" spans="1:19" ht="15" customHeight="1" x14ac:dyDescent="0.25">
      <c r="A24" s="214">
        <f>ANASAYFA!A18</f>
        <v>15</v>
      </c>
      <c r="B24" s="214">
        <f>ANASAYFA!B18</f>
        <v>0</v>
      </c>
      <c r="C24" s="215">
        <f>ANASAYFA!C18</f>
        <v>0</v>
      </c>
      <c r="D24" s="143">
        <v>2</v>
      </c>
      <c r="E24" s="143">
        <v>2</v>
      </c>
      <c r="F24" s="143">
        <v>2</v>
      </c>
      <c r="G24" s="143">
        <v>2</v>
      </c>
      <c r="H24" s="143">
        <v>2</v>
      </c>
      <c r="I24" s="143">
        <v>2</v>
      </c>
      <c r="J24" s="143">
        <v>2</v>
      </c>
      <c r="K24" s="143">
        <v>2</v>
      </c>
      <c r="L24" s="143">
        <v>2</v>
      </c>
      <c r="M24" s="143">
        <v>2</v>
      </c>
      <c r="N24" s="143">
        <v>2</v>
      </c>
      <c r="O24" s="143">
        <v>2</v>
      </c>
      <c r="P24" s="272">
        <f t="shared" si="0"/>
        <v>24</v>
      </c>
      <c r="Q24" s="271">
        <f t="shared" si="1"/>
        <v>50</v>
      </c>
      <c r="S24" s="212">
        <v>48</v>
      </c>
    </row>
    <row r="25" spans="1:19" ht="15" customHeight="1" x14ac:dyDescent="0.25">
      <c r="A25" s="214">
        <f>ANASAYFA!A19</f>
        <v>16</v>
      </c>
      <c r="B25" s="214">
        <f>ANASAYFA!B19</f>
        <v>0</v>
      </c>
      <c r="C25" s="215">
        <f>ANASAYFA!C19</f>
        <v>0</v>
      </c>
      <c r="D25" s="143">
        <v>1</v>
      </c>
      <c r="E25" s="143">
        <v>1</v>
      </c>
      <c r="F25" s="143">
        <v>1</v>
      </c>
      <c r="G25" s="143">
        <v>1</v>
      </c>
      <c r="H25" s="143">
        <v>1</v>
      </c>
      <c r="I25" s="143">
        <v>1</v>
      </c>
      <c r="J25" s="143">
        <v>1</v>
      </c>
      <c r="K25" s="143">
        <v>1</v>
      </c>
      <c r="L25" s="143">
        <v>1</v>
      </c>
      <c r="M25" s="143">
        <v>1</v>
      </c>
      <c r="N25" s="143">
        <v>1</v>
      </c>
      <c r="O25" s="143">
        <v>1</v>
      </c>
      <c r="P25" s="272">
        <f t="shared" si="0"/>
        <v>12</v>
      </c>
      <c r="Q25" s="271">
        <f t="shared" si="1"/>
        <v>25</v>
      </c>
      <c r="S25" s="212">
        <v>48</v>
      </c>
    </row>
    <row r="26" spans="1:19" ht="15" customHeight="1" x14ac:dyDescent="0.25">
      <c r="A26" s="214">
        <f>ANASAYFA!A20</f>
        <v>17</v>
      </c>
      <c r="B26" s="214">
        <f>ANASAYFA!B20</f>
        <v>0</v>
      </c>
      <c r="C26" s="215">
        <f>ANASAYFA!C20</f>
        <v>0</v>
      </c>
      <c r="D26" s="143">
        <v>4</v>
      </c>
      <c r="E26" s="143">
        <v>4</v>
      </c>
      <c r="F26" s="143">
        <v>4</v>
      </c>
      <c r="G26" s="143">
        <v>4</v>
      </c>
      <c r="H26" s="143">
        <v>4</v>
      </c>
      <c r="I26" s="143">
        <v>4</v>
      </c>
      <c r="J26" s="143">
        <v>4</v>
      </c>
      <c r="K26" s="143">
        <v>4</v>
      </c>
      <c r="L26" s="143">
        <v>4</v>
      </c>
      <c r="M26" s="143">
        <v>4</v>
      </c>
      <c r="N26" s="143">
        <v>4</v>
      </c>
      <c r="O26" s="143">
        <v>4</v>
      </c>
      <c r="P26" s="272">
        <f t="shared" si="0"/>
        <v>48</v>
      </c>
      <c r="Q26" s="271">
        <f t="shared" si="1"/>
        <v>100</v>
      </c>
      <c r="S26" s="212">
        <v>48</v>
      </c>
    </row>
    <row r="27" spans="1:19" ht="15" customHeight="1" x14ac:dyDescent="0.25">
      <c r="A27" s="214">
        <f>ANASAYFA!A21</f>
        <v>18</v>
      </c>
      <c r="B27" s="214">
        <f>ANASAYFA!B21</f>
        <v>0</v>
      </c>
      <c r="C27" s="215">
        <f>ANASAYFA!C21</f>
        <v>0</v>
      </c>
      <c r="D27" s="143">
        <v>3</v>
      </c>
      <c r="E27" s="143">
        <v>3</v>
      </c>
      <c r="F27" s="143">
        <v>3</v>
      </c>
      <c r="G27" s="143">
        <v>3</v>
      </c>
      <c r="H27" s="143">
        <v>3</v>
      </c>
      <c r="I27" s="143">
        <v>3</v>
      </c>
      <c r="J27" s="143">
        <v>3</v>
      </c>
      <c r="K27" s="143">
        <v>3</v>
      </c>
      <c r="L27" s="143">
        <v>3</v>
      </c>
      <c r="M27" s="143">
        <v>3</v>
      </c>
      <c r="N27" s="143">
        <v>3</v>
      </c>
      <c r="O27" s="143">
        <v>3</v>
      </c>
      <c r="P27" s="272">
        <f t="shared" si="0"/>
        <v>36</v>
      </c>
      <c r="Q27" s="271">
        <f t="shared" si="1"/>
        <v>75</v>
      </c>
      <c r="S27" s="212">
        <v>48</v>
      </c>
    </row>
    <row r="28" spans="1:19" ht="15" customHeight="1" x14ac:dyDescent="0.25">
      <c r="A28" s="214">
        <f>ANASAYFA!A22</f>
        <v>19</v>
      </c>
      <c r="B28" s="214">
        <f>ANASAYFA!B22</f>
        <v>0</v>
      </c>
      <c r="C28" s="215">
        <f>ANASAYFA!C22</f>
        <v>0</v>
      </c>
      <c r="D28" s="143">
        <v>2</v>
      </c>
      <c r="E28" s="143">
        <v>2</v>
      </c>
      <c r="F28" s="143">
        <v>2</v>
      </c>
      <c r="G28" s="143">
        <v>2</v>
      </c>
      <c r="H28" s="143">
        <v>2</v>
      </c>
      <c r="I28" s="143">
        <v>2</v>
      </c>
      <c r="J28" s="143">
        <v>2</v>
      </c>
      <c r="K28" s="143">
        <v>2</v>
      </c>
      <c r="L28" s="143">
        <v>2</v>
      </c>
      <c r="M28" s="143">
        <v>2</v>
      </c>
      <c r="N28" s="143">
        <v>2</v>
      </c>
      <c r="O28" s="143">
        <v>2</v>
      </c>
      <c r="P28" s="272">
        <f t="shared" si="0"/>
        <v>24</v>
      </c>
      <c r="Q28" s="271">
        <f t="shared" si="1"/>
        <v>50</v>
      </c>
      <c r="S28" s="212">
        <v>48</v>
      </c>
    </row>
    <row r="29" spans="1:19" ht="15" customHeight="1" x14ac:dyDescent="0.25">
      <c r="A29" s="214">
        <f>ANASAYFA!A23</f>
        <v>20</v>
      </c>
      <c r="B29" s="214">
        <f>ANASAYFA!B23</f>
        <v>0</v>
      </c>
      <c r="C29" s="215">
        <f>ANASAYFA!C23</f>
        <v>0</v>
      </c>
      <c r="D29" s="143">
        <v>1</v>
      </c>
      <c r="E29" s="143">
        <v>1</v>
      </c>
      <c r="F29" s="143">
        <v>1</v>
      </c>
      <c r="G29" s="143">
        <v>1</v>
      </c>
      <c r="H29" s="143">
        <v>1</v>
      </c>
      <c r="I29" s="143">
        <v>1</v>
      </c>
      <c r="J29" s="143">
        <v>1</v>
      </c>
      <c r="K29" s="143">
        <v>1</v>
      </c>
      <c r="L29" s="143">
        <v>1</v>
      </c>
      <c r="M29" s="143">
        <v>1</v>
      </c>
      <c r="N29" s="143">
        <v>1</v>
      </c>
      <c r="O29" s="143">
        <v>1</v>
      </c>
      <c r="P29" s="272">
        <f t="shared" si="0"/>
        <v>12</v>
      </c>
      <c r="Q29" s="271">
        <f t="shared" si="1"/>
        <v>25</v>
      </c>
      <c r="S29" s="212">
        <v>48</v>
      </c>
    </row>
    <row r="30" spans="1:19" ht="15" customHeight="1" x14ac:dyDescent="0.25">
      <c r="A30" s="214">
        <f>ANASAYFA!A24</f>
        <v>21</v>
      </c>
      <c r="B30" s="214">
        <f>ANASAYFA!B24</f>
        <v>0</v>
      </c>
      <c r="C30" s="215">
        <f>ANASAYFA!C24</f>
        <v>0</v>
      </c>
      <c r="D30" s="143">
        <v>4</v>
      </c>
      <c r="E30" s="143">
        <v>4</v>
      </c>
      <c r="F30" s="143">
        <v>4</v>
      </c>
      <c r="G30" s="143">
        <v>4</v>
      </c>
      <c r="H30" s="143">
        <v>4</v>
      </c>
      <c r="I30" s="143">
        <v>4</v>
      </c>
      <c r="J30" s="143">
        <v>4</v>
      </c>
      <c r="K30" s="143">
        <v>4</v>
      </c>
      <c r="L30" s="143">
        <v>4</v>
      </c>
      <c r="M30" s="143">
        <v>4</v>
      </c>
      <c r="N30" s="143">
        <v>4</v>
      </c>
      <c r="O30" s="143">
        <v>4</v>
      </c>
      <c r="P30" s="272">
        <f t="shared" si="0"/>
        <v>48</v>
      </c>
      <c r="Q30" s="271">
        <f t="shared" si="1"/>
        <v>100</v>
      </c>
      <c r="S30" s="212">
        <v>48</v>
      </c>
    </row>
    <row r="31" spans="1:19" ht="15" customHeight="1" x14ac:dyDescent="0.25">
      <c r="A31" s="214">
        <f>ANASAYFA!A25</f>
        <v>22</v>
      </c>
      <c r="B31" s="214">
        <f>ANASAYFA!B25</f>
        <v>0</v>
      </c>
      <c r="C31" s="215">
        <f>ANASAYFA!C25</f>
        <v>0</v>
      </c>
      <c r="D31" s="143">
        <v>3</v>
      </c>
      <c r="E31" s="143">
        <v>3</v>
      </c>
      <c r="F31" s="143">
        <v>3</v>
      </c>
      <c r="G31" s="143">
        <v>3</v>
      </c>
      <c r="H31" s="143">
        <v>3</v>
      </c>
      <c r="I31" s="143">
        <v>3</v>
      </c>
      <c r="J31" s="143">
        <v>3</v>
      </c>
      <c r="K31" s="143">
        <v>3</v>
      </c>
      <c r="L31" s="143">
        <v>3</v>
      </c>
      <c r="M31" s="143">
        <v>3</v>
      </c>
      <c r="N31" s="143">
        <v>3</v>
      </c>
      <c r="O31" s="143">
        <v>3</v>
      </c>
      <c r="P31" s="272">
        <f t="shared" si="0"/>
        <v>36</v>
      </c>
      <c r="Q31" s="271">
        <f t="shared" si="1"/>
        <v>75</v>
      </c>
      <c r="S31" s="212">
        <v>48</v>
      </c>
    </row>
    <row r="32" spans="1:19" ht="15" customHeight="1" x14ac:dyDescent="0.25">
      <c r="A32" s="214">
        <f>ANASAYFA!A26</f>
        <v>23</v>
      </c>
      <c r="B32" s="214">
        <f>ANASAYFA!B26</f>
        <v>0</v>
      </c>
      <c r="C32" s="215">
        <f>ANASAYFA!C26</f>
        <v>0</v>
      </c>
      <c r="D32" s="143">
        <v>2</v>
      </c>
      <c r="E32" s="143">
        <v>2</v>
      </c>
      <c r="F32" s="143">
        <v>2</v>
      </c>
      <c r="G32" s="143">
        <v>2</v>
      </c>
      <c r="H32" s="143">
        <v>2</v>
      </c>
      <c r="I32" s="143">
        <v>2</v>
      </c>
      <c r="J32" s="143">
        <v>2</v>
      </c>
      <c r="K32" s="143">
        <v>2</v>
      </c>
      <c r="L32" s="143">
        <v>2</v>
      </c>
      <c r="M32" s="143">
        <v>2</v>
      </c>
      <c r="N32" s="143">
        <v>2</v>
      </c>
      <c r="O32" s="143">
        <v>2</v>
      </c>
      <c r="P32" s="272">
        <f t="shared" si="0"/>
        <v>24</v>
      </c>
      <c r="Q32" s="271">
        <f t="shared" si="1"/>
        <v>50</v>
      </c>
      <c r="S32" s="212">
        <v>48</v>
      </c>
    </row>
    <row r="33" spans="1:17" ht="15" customHeight="1" x14ac:dyDescent="0.25">
      <c r="A33" s="109"/>
      <c r="B33" s="109"/>
      <c r="C33" s="110"/>
      <c r="D33" s="110"/>
      <c r="E33" s="110"/>
      <c r="F33" s="110"/>
      <c r="G33" s="110"/>
      <c r="H33" s="110"/>
      <c r="I33" s="110"/>
      <c r="J33" s="110"/>
      <c r="K33" s="110"/>
      <c r="L33" s="116"/>
      <c r="M33" s="116"/>
      <c r="N33" s="116"/>
      <c r="O33" s="116"/>
      <c r="P33" s="115"/>
      <c r="Q33" s="116"/>
    </row>
    <row r="34" spans="1:17" ht="15" customHeight="1" x14ac:dyDescent="0.25">
      <c r="L34" s="71"/>
      <c r="M34" s="71"/>
      <c r="N34" s="71"/>
      <c r="O34" s="71"/>
      <c r="P34" s="138"/>
      <c r="Q34" s="71"/>
    </row>
    <row r="35" spans="1:17" ht="15" customHeight="1" x14ac:dyDescent="0.25">
      <c r="L35" s="71"/>
      <c r="M35" s="71"/>
      <c r="N35" s="71"/>
      <c r="O35" s="71"/>
      <c r="P35" s="397">
        <f>ANASAYFA!J25</f>
        <v>0</v>
      </c>
      <c r="Q35" s="397"/>
    </row>
    <row r="36" spans="1:17" ht="15" customHeight="1" x14ac:dyDescent="0.25">
      <c r="L36" s="71"/>
      <c r="M36" s="71"/>
      <c r="N36" s="71"/>
      <c r="O36" s="71"/>
      <c r="P36" s="397">
        <f>ANASAYFA!J26</f>
        <v>0</v>
      </c>
      <c r="Q36" s="397"/>
    </row>
  </sheetData>
  <protectedRanges>
    <protectedRange sqref="A33:K33 A10:C32" name="Aralık1_1_1"/>
  </protectedRanges>
  <mergeCells count="20">
    <mergeCell ref="P35:Q35"/>
    <mergeCell ref="P36:Q36"/>
    <mergeCell ref="A1:Q1"/>
    <mergeCell ref="A2:Q2"/>
    <mergeCell ref="B3:B9"/>
    <mergeCell ref="C3:C9"/>
    <mergeCell ref="L3:L9"/>
    <mergeCell ref="M3:M9"/>
    <mergeCell ref="N3:N9"/>
    <mergeCell ref="O3:O9"/>
    <mergeCell ref="I3:I9"/>
    <mergeCell ref="J3:J9"/>
    <mergeCell ref="K3:K9"/>
    <mergeCell ref="P3:P9"/>
    <mergeCell ref="Q3:Q9"/>
    <mergeCell ref="D3:D9"/>
    <mergeCell ref="E3:E9"/>
    <mergeCell ref="F3:F9"/>
    <mergeCell ref="G3:G9"/>
    <mergeCell ref="H3:H9"/>
  </mergeCells>
  <dataValidations xWindow="966" yWindow="359" count="2">
    <dataValidation allowBlank="1" showInputMessage="1" showErrorMessage="1" promptTitle="DİKKAT!" prompt="SEÇTİĞİNİZ HÜCREYE VERİ GİRİŞİ YAPMAYINIZ. AKSİ TAKTİRDE PROGRAM ÇALIŞMAZ." sqref="P33:Q36 P1:Q9 A1:C32 D1:O3" xr:uid="{00000000-0002-0000-2A00-000000000000}"/>
    <dataValidation allowBlank="1" showErrorMessage="1" sqref="P10:Q32" xr:uid="{00000000-0002-0000-2A00-000001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G31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G1"/>
    </sheetView>
  </sheetViews>
  <sheetFormatPr defaultColWidth="9.140625" defaultRowHeight="15.75" x14ac:dyDescent="0.25"/>
  <cols>
    <col min="1" max="2" width="4.7109375" style="1" customWidth="1"/>
    <col min="3" max="3" width="27.28515625" style="1" customWidth="1"/>
    <col min="4" max="4" width="9.28515625" style="31" customWidth="1"/>
    <col min="5" max="5" width="13.28515625" style="31" customWidth="1"/>
    <col min="6" max="6" width="9.28515625" style="31" customWidth="1"/>
    <col min="7" max="7" width="13.28515625" style="31" customWidth="1"/>
    <col min="8" max="16384" width="9.140625" style="1"/>
  </cols>
  <sheetData>
    <row r="1" spans="1:7" ht="20.100000000000001" customHeight="1" x14ac:dyDescent="0.25">
      <c r="A1" s="555" t="str">
        <f>ANASAYFA!A1</f>
        <v>2023-2024 EĞİTİM ÖĞRETİM YILI 4.SINIF TÜM KAZANIMLAR</v>
      </c>
      <c r="B1" s="556"/>
      <c r="C1" s="556"/>
      <c r="D1" s="556"/>
      <c r="E1" s="556"/>
      <c r="F1" s="556"/>
      <c r="G1" s="556"/>
    </row>
    <row r="2" spans="1:7" ht="20.100000000000001" customHeight="1" x14ac:dyDescent="0.3">
      <c r="A2" s="451" t="s">
        <v>561</v>
      </c>
      <c r="B2" s="451"/>
      <c r="C2" s="451"/>
      <c r="D2" s="451"/>
      <c r="E2" s="451"/>
      <c r="F2" s="451"/>
      <c r="G2" s="451"/>
    </row>
    <row r="3" spans="1:7" ht="19.899999999999999" customHeight="1" x14ac:dyDescent="0.25">
      <c r="A3" s="557"/>
      <c r="B3" s="557"/>
      <c r="C3" s="235"/>
      <c r="D3" s="558" t="s">
        <v>19</v>
      </c>
      <c r="E3" s="558"/>
      <c r="F3" s="558" t="s">
        <v>18</v>
      </c>
      <c r="G3" s="558"/>
    </row>
    <row r="4" spans="1:7" ht="15" customHeight="1" x14ac:dyDescent="0.25">
      <c r="A4" s="237" t="s">
        <v>1</v>
      </c>
      <c r="B4" s="237" t="s">
        <v>0</v>
      </c>
      <c r="C4" s="238" t="s">
        <v>4</v>
      </c>
      <c r="D4" s="234" t="s">
        <v>6</v>
      </c>
      <c r="E4" s="234" t="s">
        <v>17</v>
      </c>
      <c r="F4" s="234" t="s">
        <v>7</v>
      </c>
      <c r="G4" s="234" t="s">
        <v>17</v>
      </c>
    </row>
    <row r="5" spans="1:7" ht="15" customHeight="1" x14ac:dyDescent="0.25">
      <c r="A5" s="214">
        <v>1</v>
      </c>
      <c r="B5" s="214">
        <f>ANASAYFA!B4</f>
        <v>0</v>
      </c>
      <c r="C5" s="215">
        <f>ANASAYFA!C4</f>
        <v>0</v>
      </c>
      <c r="D5" s="260">
        <f>'TRA1'!N10</f>
        <v>100</v>
      </c>
      <c r="E5" s="262" t="str">
        <f>IF(D5&lt;=44,"GELİŞTİRİLMELİ",IF(D5&lt;=69,"ORTA",IF(D5&lt;=84,"İYİ","ÇOK İYİ")))</f>
        <v>ÇOK İYİ</v>
      </c>
      <c r="F5" s="293">
        <f>'TRA2'!Q10</f>
        <v>100</v>
      </c>
      <c r="G5" s="276" t="str">
        <f>IF(F5&lt;=44,"GELİŞTİRİLMELİ",IF(F5&lt;=69,"ORTA",IF(F5&lt;=84,"İYİ","ÇOK İYİ")))</f>
        <v>ÇOK İYİ</v>
      </c>
    </row>
    <row r="6" spans="1:7" ht="15" customHeight="1" x14ac:dyDescent="0.25">
      <c r="A6" s="214">
        <v>2</v>
      </c>
      <c r="B6" s="214">
        <f>ANASAYFA!B5</f>
        <v>0</v>
      </c>
      <c r="C6" s="215">
        <f>ANASAYFA!C5</f>
        <v>0</v>
      </c>
      <c r="D6" s="260">
        <f>'TRA1'!N11</f>
        <v>75</v>
      </c>
      <c r="E6" s="262" t="str">
        <f t="shared" ref="E6:E27" si="0">IF(D6&lt;=44,"GELİŞTİRİLMELİ",IF(D6&lt;=69,"ORTA",IF(D6&lt;=84,"İYİ","ÇOK İYİ")))</f>
        <v>İYİ</v>
      </c>
      <c r="F6" s="293">
        <f>'TRA2'!Q11</f>
        <v>75</v>
      </c>
      <c r="G6" s="276" t="str">
        <f t="shared" ref="G6:G27" si="1">IF(F6&lt;=44,"GELİŞTİRİLMELİ",IF(F6&lt;=69,"ORTA",IF(F6&lt;=84,"İYİ","ÇOK İYİ")))</f>
        <v>İYİ</v>
      </c>
    </row>
    <row r="7" spans="1:7" ht="15" customHeight="1" x14ac:dyDescent="0.25">
      <c r="A7" s="214">
        <v>3</v>
      </c>
      <c r="B7" s="214">
        <f>ANASAYFA!B6</f>
        <v>0</v>
      </c>
      <c r="C7" s="215">
        <f>ANASAYFA!C6</f>
        <v>0</v>
      </c>
      <c r="D7" s="260">
        <f>'TRA1'!N12</f>
        <v>50</v>
      </c>
      <c r="E7" s="262" t="str">
        <f t="shared" si="0"/>
        <v>ORTA</v>
      </c>
      <c r="F7" s="293">
        <f>'TRA2'!Q12</f>
        <v>50</v>
      </c>
      <c r="G7" s="276" t="str">
        <f t="shared" si="1"/>
        <v>ORTA</v>
      </c>
    </row>
    <row r="8" spans="1:7" ht="15" customHeight="1" x14ac:dyDescent="0.25">
      <c r="A8" s="214">
        <v>4</v>
      </c>
      <c r="B8" s="214">
        <f>ANASAYFA!B7</f>
        <v>0</v>
      </c>
      <c r="C8" s="215">
        <f>ANASAYFA!C7</f>
        <v>0</v>
      </c>
      <c r="D8" s="260">
        <f>'TRA1'!N13</f>
        <v>25</v>
      </c>
      <c r="E8" s="262" t="str">
        <f t="shared" si="0"/>
        <v>GELİŞTİRİLMELİ</v>
      </c>
      <c r="F8" s="293">
        <f>'TRA2'!Q13</f>
        <v>25</v>
      </c>
      <c r="G8" s="276" t="str">
        <f t="shared" si="1"/>
        <v>GELİŞTİRİLMELİ</v>
      </c>
    </row>
    <row r="9" spans="1:7" ht="15" customHeight="1" x14ac:dyDescent="0.25">
      <c r="A9" s="214">
        <v>5</v>
      </c>
      <c r="B9" s="214">
        <f>ANASAYFA!B8</f>
        <v>0</v>
      </c>
      <c r="C9" s="215">
        <f>ANASAYFA!C8</f>
        <v>0</v>
      </c>
      <c r="D9" s="260">
        <f>'TRA1'!N14</f>
        <v>100</v>
      </c>
      <c r="E9" s="262" t="str">
        <f t="shared" si="0"/>
        <v>ÇOK İYİ</v>
      </c>
      <c r="F9" s="293">
        <f>'TRA2'!Q14</f>
        <v>100</v>
      </c>
      <c r="G9" s="276" t="str">
        <f t="shared" si="1"/>
        <v>ÇOK İYİ</v>
      </c>
    </row>
    <row r="10" spans="1:7" ht="15" customHeight="1" x14ac:dyDescent="0.25">
      <c r="A10" s="214">
        <v>6</v>
      </c>
      <c r="B10" s="214">
        <f>ANASAYFA!B9</f>
        <v>0</v>
      </c>
      <c r="C10" s="215">
        <f>ANASAYFA!C9</f>
        <v>0</v>
      </c>
      <c r="D10" s="260">
        <f>'TRA1'!N15</f>
        <v>75</v>
      </c>
      <c r="E10" s="262" t="str">
        <f t="shared" si="0"/>
        <v>İYİ</v>
      </c>
      <c r="F10" s="293">
        <f>'TRA2'!Q15</f>
        <v>75</v>
      </c>
      <c r="G10" s="276" t="str">
        <f t="shared" si="1"/>
        <v>İYİ</v>
      </c>
    </row>
    <row r="11" spans="1:7" ht="15" customHeight="1" x14ac:dyDescent="0.25">
      <c r="A11" s="214">
        <v>7</v>
      </c>
      <c r="B11" s="214">
        <f>ANASAYFA!B10</f>
        <v>0</v>
      </c>
      <c r="C11" s="216">
        <f>ANASAYFA!C10</f>
        <v>0</v>
      </c>
      <c r="D11" s="260">
        <f>'TRA1'!N16</f>
        <v>50</v>
      </c>
      <c r="E11" s="262" t="str">
        <f t="shared" si="0"/>
        <v>ORTA</v>
      </c>
      <c r="F11" s="293">
        <f>'TRA2'!Q16</f>
        <v>50</v>
      </c>
      <c r="G11" s="276" t="str">
        <f t="shared" si="1"/>
        <v>ORTA</v>
      </c>
    </row>
    <row r="12" spans="1:7" ht="15" customHeight="1" x14ac:dyDescent="0.25">
      <c r="A12" s="214">
        <v>8</v>
      </c>
      <c r="B12" s="214">
        <f>ANASAYFA!B11</f>
        <v>0</v>
      </c>
      <c r="C12" s="215">
        <f>ANASAYFA!C11</f>
        <v>0</v>
      </c>
      <c r="D12" s="260">
        <f>'TRA1'!N17</f>
        <v>25</v>
      </c>
      <c r="E12" s="262" t="str">
        <f t="shared" si="0"/>
        <v>GELİŞTİRİLMELİ</v>
      </c>
      <c r="F12" s="293">
        <f>'TRA2'!Q17</f>
        <v>25</v>
      </c>
      <c r="G12" s="276" t="str">
        <f t="shared" si="1"/>
        <v>GELİŞTİRİLMELİ</v>
      </c>
    </row>
    <row r="13" spans="1:7" ht="15" customHeight="1" x14ac:dyDescent="0.25">
      <c r="A13" s="214">
        <v>9</v>
      </c>
      <c r="B13" s="214">
        <f>ANASAYFA!B12</f>
        <v>0</v>
      </c>
      <c r="C13" s="215">
        <f>ANASAYFA!C12</f>
        <v>0</v>
      </c>
      <c r="D13" s="260">
        <f>'TRA1'!N18</f>
        <v>100</v>
      </c>
      <c r="E13" s="262" t="str">
        <f t="shared" si="0"/>
        <v>ÇOK İYİ</v>
      </c>
      <c r="F13" s="293">
        <f>'TRA2'!Q18</f>
        <v>100</v>
      </c>
      <c r="G13" s="276" t="str">
        <f t="shared" si="1"/>
        <v>ÇOK İYİ</v>
      </c>
    </row>
    <row r="14" spans="1:7" ht="15" customHeight="1" x14ac:dyDescent="0.25">
      <c r="A14" s="214">
        <v>10</v>
      </c>
      <c r="B14" s="214">
        <f>ANASAYFA!B13</f>
        <v>0</v>
      </c>
      <c r="C14" s="215">
        <f>ANASAYFA!C13</f>
        <v>0</v>
      </c>
      <c r="D14" s="260">
        <f>'TRA1'!N19</f>
        <v>75</v>
      </c>
      <c r="E14" s="262" t="str">
        <f t="shared" si="0"/>
        <v>İYİ</v>
      </c>
      <c r="F14" s="293">
        <f>'TRA2'!Q19</f>
        <v>75</v>
      </c>
      <c r="G14" s="276" t="str">
        <f t="shared" si="1"/>
        <v>İYİ</v>
      </c>
    </row>
    <row r="15" spans="1:7" ht="15" customHeight="1" x14ac:dyDescent="0.25">
      <c r="A15" s="214">
        <v>11</v>
      </c>
      <c r="B15" s="214">
        <f>ANASAYFA!B14</f>
        <v>0</v>
      </c>
      <c r="C15" s="215">
        <f>ANASAYFA!C14</f>
        <v>0</v>
      </c>
      <c r="D15" s="260">
        <f>'TRA1'!N20</f>
        <v>50</v>
      </c>
      <c r="E15" s="262" t="str">
        <f t="shared" si="0"/>
        <v>ORTA</v>
      </c>
      <c r="F15" s="293">
        <f>'TRA2'!Q20</f>
        <v>50</v>
      </c>
      <c r="G15" s="276" t="str">
        <f t="shared" si="1"/>
        <v>ORTA</v>
      </c>
    </row>
    <row r="16" spans="1:7" ht="15" customHeight="1" x14ac:dyDescent="0.25">
      <c r="A16" s="214">
        <v>12</v>
      </c>
      <c r="B16" s="214">
        <f>ANASAYFA!B15</f>
        <v>0</v>
      </c>
      <c r="C16" s="215">
        <f>ANASAYFA!C15</f>
        <v>0</v>
      </c>
      <c r="D16" s="260">
        <f>'TRA1'!N21</f>
        <v>25</v>
      </c>
      <c r="E16" s="262" t="str">
        <f t="shared" si="0"/>
        <v>GELİŞTİRİLMELİ</v>
      </c>
      <c r="F16" s="293">
        <f>'TRA2'!Q21</f>
        <v>25</v>
      </c>
      <c r="G16" s="276" t="str">
        <f t="shared" si="1"/>
        <v>GELİŞTİRİLMELİ</v>
      </c>
    </row>
    <row r="17" spans="1:7" ht="15" customHeight="1" x14ac:dyDescent="0.25">
      <c r="A17" s="214">
        <v>13</v>
      </c>
      <c r="B17" s="214">
        <f>ANASAYFA!B16</f>
        <v>0</v>
      </c>
      <c r="C17" s="215">
        <f>ANASAYFA!C16</f>
        <v>0</v>
      </c>
      <c r="D17" s="260">
        <f>'TRA1'!N22</f>
        <v>100</v>
      </c>
      <c r="E17" s="262" t="str">
        <f t="shared" si="0"/>
        <v>ÇOK İYİ</v>
      </c>
      <c r="F17" s="293">
        <f>'TRA2'!Q22</f>
        <v>100</v>
      </c>
      <c r="G17" s="276" t="str">
        <f t="shared" si="1"/>
        <v>ÇOK İYİ</v>
      </c>
    </row>
    <row r="18" spans="1:7" ht="15" customHeight="1" x14ac:dyDescent="0.25">
      <c r="A18" s="214">
        <v>14</v>
      </c>
      <c r="B18" s="214">
        <f>ANASAYFA!B17</f>
        <v>0</v>
      </c>
      <c r="C18" s="215">
        <f>ANASAYFA!C17</f>
        <v>0</v>
      </c>
      <c r="D18" s="260">
        <f>'TRA1'!N23</f>
        <v>75</v>
      </c>
      <c r="E18" s="262" t="str">
        <f t="shared" si="0"/>
        <v>İYİ</v>
      </c>
      <c r="F18" s="293">
        <f>'TRA2'!Q23</f>
        <v>75</v>
      </c>
      <c r="G18" s="276" t="str">
        <f t="shared" si="1"/>
        <v>İYİ</v>
      </c>
    </row>
    <row r="19" spans="1:7" ht="15" customHeight="1" x14ac:dyDescent="0.25">
      <c r="A19" s="214">
        <v>15</v>
      </c>
      <c r="B19" s="214">
        <f>ANASAYFA!B18</f>
        <v>0</v>
      </c>
      <c r="C19" s="215">
        <f>ANASAYFA!C18</f>
        <v>0</v>
      </c>
      <c r="D19" s="260">
        <f>'TRA1'!N24</f>
        <v>50</v>
      </c>
      <c r="E19" s="262" t="str">
        <f t="shared" si="0"/>
        <v>ORTA</v>
      </c>
      <c r="F19" s="293">
        <f>'TRA2'!Q24</f>
        <v>50</v>
      </c>
      <c r="G19" s="276" t="str">
        <f t="shared" si="1"/>
        <v>ORTA</v>
      </c>
    </row>
    <row r="20" spans="1:7" ht="15" customHeight="1" x14ac:dyDescent="0.25">
      <c r="A20" s="214">
        <v>16</v>
      </c>
      <c r="B20" s="214">
        <f>ANASAYFA!B19</f>
        <v>0</v>
      </c>
      <c r="C20" s="215">
        <f>ANASAYFA!C19</f>
        <v>0</v>
      </c>
      <c r="D20" s="260">
        <f>'TRA1'!N25</f>
        <v>25</v>
      </c>
      <c r="E20" s="262" t="str">
        <f t="shared" si="0"/>
        <v>GELİŞTİRİLMELİ</v>
      </c>
      <c r="F20" s="293">
        <f>'TRA2'!Q25</f>
        <v>25</v>
      </c>
      <c r="G20" s="276" t="str">
        <f t="shared" si="1"/>
        <v>GELİŞTİRİLMELİ</v>
      </c>
    </row>
    <row r="21" spans="1:7" ht="15" customHeight="1" x14ac:dyDescent="0.25">
      <c r="A21" s="214">
        <v>17</v>
      </c>
      <c r="B21" s="214">
        <f>ANASAYFA!B20</f>
        <v>0</v>
      </c>
      <c r="C21" s="215">
        <f>ANASAYFA!C20</f>
        <v>0</v>
      </c>
      <c r="D21" s="260">
        <f>'TRA1'!N26</f>
        <v>100</v>
      </c>
      <c r="E21" s="262" t="str">
        <f t="shared" si="0"/>
        <v>ÇOK İYİ</v>
      </c>
      <c r="F21" s="293">
        <f>'TRA2'!Q26</f>
        <v>100</v>
      </c>
      <c r="G21" s="276" t="str">
        <f t="shared" si="1"/>
        <v>ÇOK İYİ</v>
      </c>
    </row>
    <row r="22" spans="1:7" ht="15" customHeight="1" x14ac:dyDescent="0.25">
      <c r="A22" s="214">
        <v>18</v>
      </c>
      <c r="B22" s="214">
        <f>ANASAYFA!B21</f>
        <v>0</v>
      </c>
      <c r="C22" s="215">
        <f>ANASAYFA!C21</f>
        <v>0</v>
      </c>
      <c r="D22" s="260">
        <f>'TRA1'!N27</f>
        <v>75</v>
      </c>
      <c r="E22" s="262" t="str">
        <f t="shared" si="0"/>
        <v>İYİ</v>
      </c>
      <c r="F22" s="293">
        <f>'TRA2'!Q27</f>
        <v>75</v>
      </c>
      <c r="G22" s="276" t="str">
        <f t="shared" si="1"/>
        <v>İYİ</v>
      </c>
    </row>
    <row r="23" spans="1:7" ht="15" customHeight="1" x14ac:dyDescent="0.25">
      <c r="A23" s="214">
        <v>19</v>
      </c>
      <c r="B23" s="214">
        <f>ANASAYFA!B22</f>
        <v>0</v>
      </c>
      <c r="C23" s="215">
        <f>ANASAYFA!C22</f>
        <v>0</v>
      </c>
      <c r="D23" s="260">
        <f>'TRA1'!N28</f>
        <v>50</v>
      </c>
      <c r="E23" s="262" t="str">
        <f t="shared" si="0"/>
        <v>ORTA</v>
      </c>
      <c r="F23" s="293">
        <f>'TRA2'!Q28</f>
        <v>50</v>
      </c>
      <c r="G23" s="276" t="str">
        <f t="shared" si="1"/>
        <v>ORTA</v>
      </c>
    </row>
    <row r="24" spans="1:7" ht="15" customHeight="1" x14ac:dyDescent="0.25">
      <c r="A24" s="214">
        <v>20</v>
      </c>
      <c r="B24" s="214">
        <f>ANASAYFA!B23</f>
        <v>0</v>
      </c>
      <c r="C24" s="215">
        <f>ANASAYFA!C23</f>
        <v>0</v>
      </c>
      <c r="D24" s="260">
        <f>'TRA1'!N29</f>
        <v>25</v>
      </c>
      <c r="E24" s="262" t="str">
        <f t="shared" si="0"/>
        <v>GELİŞTİRİLMELİ</v>
      </c>
      <c r="F24" s="293">
        <f>'TRA2'!Q29</f>
        <v>25</v>
      </c>
      <c r="G24" s="276" t="str">
        <f t="shared" si="1"/>
        <v>GELİŞTİRİLMELİ</v>
      </c>
    </row>
    <row r="25" spans="1:7" ht="15" customHeight="1" x14ac:dyDescent="0.25">
      <c r="A25" s="214">
        <v>21</v>
      </c>
      <c r="B25" s="214">
        <f>ANASAYFA!B24</f>
        <v>0</v>
      </c>
      <c r="C25" s="215">
        <f>ANASAYFA!C24</f>
        <v>0</v>
      </c>
      <c r="D25" s="260">
        <f>'TRA1'!N30</f>
        <v>100</v>
      </c>
      <c r="E25" s="262" t="str">
        <f t="shared" si="0"/>
        <v>ÇOK İYİ</v>
      </c>
      <c r="F25" s="293">
        <f>'TRA2'!Q30</f>
        <v>100</v>
      </c>
      <c r="G25" s="276" t="str">
        <f t="shared" si="1"/>
        <v>ÇOK İYİ</v>
      </c>
    </row>
    <row r="26" spans="1:7" ht="15" customHeight="1" x14ac:dyDescent="0.25">
      <c r="A26" s="214">
        <v>22</v>
      </c>
      <c r="B26" s="214">
        <f>ANASAYFA!B25</f>
        <v>0</v>
      </c>
      <c r="C26" s="215">
        <f>ANASAYFA!C25</f>
        <v>0</v>
      </c>
      <c r="D26" s="260">
        <f>'TRA1'!N31</f>
        <v>75</v>
      </c>
      <c r="E26" s="262" t="str">
        <f t="shared" si="0"/>
        <v>İYİ</v>
      </c>
      <c r="F26" s="293">
        <f>'TRA2'!Q31</f>
        <v>75</v>
      </c>
      <c r="G26" s="276" t="str">
        <f t="shared" si="1"/>
        <v>İYİ</v>
      </c>
    </row>
    <row r="27" spans="1:7" ht="15" customHeight="1" x14ac:dyDescent="0.25">
      <c r="A27" s="214">
        <v>23</v>
      </c>
      <c r="B27" s="214">
        <f>ANASAYFA!B26</f>
        <v>0</v>
      </c>
      <c r="C27" s="215">
        <f>ANASAYFA!C26</f>
        <v>0</v>
      </c>
      <c r="D27" s="260">
        <f>'TRA1'!N32</f>
        <v>50</v>
      </c>
      <c r="E27" s="262" t="str">
        <f t="shared" si="0"/>
        <v>ORTA</v>
      </c>
      <c r="F27" s="293">
        <f>'TRA2'!Q32</f>
        <v>50</v>
      </c>
      <c r="G27" s="276" t="str">
        <f t="shared" si="1"/>
        <v>ORTA</v>
      </c>
    </row>
    <row r="28" spans="1:7" ht="15" customHeight="1" x14ac:dyDescent="0.25"/>
    <row r="29" spans="1:7" ht="15" customHeight="1" x14ac:dyDescent="0.25">
      <c r="F29" s="28"/>
      <c r="G29" s="28"/>
    </row>
    <row r="30" spans="1:7" ht="15" customHeight="1" x14ac:dyDescent="0.25">
      <c r="F30" s="397">
        <f>ANASAYFA!J25</f>
        <v>0</v>
      </c>
      <c r="G30" s="397"/>
    </row>
    <row r="31" spans="1:7" ht="15" customHeight="1" x14ac:dyDescent="0.25">
      <c r="F31" s="412">
        <f>ANASAYFA!J26</f>
        <v>0</v>
      </c>
      <c r="G31" s="412"/>
    </row>
  </sheetData>
  <protectedRanges>
    <protectedRange sqref="A5:C27" name="Aralık1_1_1_1_1"/>
  </protectedRanges>
  <mergeCells count="7">
    <mergeCell ref="F30:G30"/>
    <mergeCell ref="F31:G31"/>
    <mergeCell ref="A1:G1"/>
    <mergeCell ref="A2:G2"/>
    <mergeCell ref="A3:B3"/>
    <mergeCell ref="D3:E3"/>
    <mergeCell ref="F3:G3"/>
  </mergeCells>
  <dataValidations xWindow="693" yWindow="378" count="1">
    <dataValidation allowBlank="1" showInputMessage="1" showErrorMessage="1" promptTitle="DİKKAT!" prompt="SEÇTİĞİNİZ HÜCREYE VERİ GİRİŞİ YAPMAYINIZ. AKSİ TAKTİRDE PROGRAM ÇALIŞMAZ." sqref="A1:G31" xr:uid="{00000000-0002-0000-2B00-000000000000}"/>
  </dataValidations>
  <printOptions horizontalCentered="1"/>
  <pageMargins left="0.11811023622047245" right="0.11811023622047245" top="0.55118110236220474" bottom="0.55118110236220474" header="0.31496062992125984" footer="0.31496062992125984"/>
  <pageSetup paperSize="9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7030A0"/>
    <pageSetUpPr fitToPage="1"/>
  </sheetPr>
  <dimension ref="A1:L36"/>
  <sheetViews>
    <sheetView zoomScale="60" zoomScaleNormal="6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E3" sqref="E3:E9"/>
    </sheetView>
  </sheetViews>
  <sheetFormatPr defaultColWidth="9.140625" defaultRowHeight="15.75" x14ac:dyDescent="0.25"/>
  <cols>
    <col min="1" max="2" width="5.7109375" style="17" customWidth="1"/>
    <col min="3" max="3" width="29.5703125" style="17" customWidth="1"/>
    <col min="4" max="8" width="10.7109375" style="1" customWidth="1"/>
    <col min="9" max="9" width="7.7109375" style="27" customWidth="1"/>
    <col min="10" max="10" width="13.7109375" style="3" customWidth="1"/>
    <col min="11" max="11" width="5.7109375" style="1" customWidth="1"/>
    <col min="12" max="14" width="7.7109375" style="1" customWidth="1"/>
    <col min="15" max="16384" width="9.140625" style="1"/>
  </cols>
  <sheetData>
    <row r="1" spans="1:12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2"/>
      <c r="J1" s="373"/>
    </row>
    <row r="2" spans="1:12" ht="20.100000000000001" customHeight="1" x14ac:dyDescent="0.25">
      <c r="A2" s="371" t="s">
        <v>599</v>
      </c>
      <c r="B2" s="372"/>
      <c r="C2" s="372"/>
      <c r="D2" s="372"/>
      <c r="E2" s="372"/>
      <c r="F2" s="372"/>
      <c r="G2" s="372"/>
      <c r="H2" s="372"/>
      <c r="I2" s="372"/>
      <c r="J2" s="373"/>
    </row>
    <row r="3" spans="1:12" ht="30" customHeight="1" x14ac:dyDescent="0.25">
      <c r="A3" s="13"/>
      <c r="B3" s="423"/>
      <c r="C3" s="425"/>
      <c r="D3" s="522" t="s">
        <v>493</v>
      </c>
      <c r="E3" s="522" t="s">
        <v>494</v>
      </c>
      <c r="F3" s="522" t="s">
        <v>495</v>
      </c>
      <c r="G3" s="522" t="s">
        <v>496</v>
      </c>
      <c r="H3" s="522" t="s">
        <v>497</v>
      </c>
      <c r="I3" s="359" t="s">
        <v>551</v>
      </c>
      <c r="J3" s="359" t="s">
        <v>572</v>
      </c>
    </row>
    <row r="4" spans="1:12" ht="30" customHeight="1" x14ac:dyDescent="0.25">
      <c r="A4" s="14"/>
      <c r="B4" s="424"/>
      <c r="C4" s="426"/>
      <c r="D4" s="522"/>
      <c r="E4" s="522"/>
      <c r="F4" s="522"/>
      <c r="G4" s="522"/>
      <c r="H4" s="522"/>
      <c r="I4" s="359"/>
      <c r="J4" s="359"/>
    </row>
    <row r="5" spans="1:12" ht="30" customHeight="1" x14ac:dyDescent="0.25">
      <c r="A5" s="14"/>
      <c r="B5" s="424"/>
      <c r="C5" s="426"/>
      <c r="D5" s="522"/>
      <c r="E5" s="522"/>
      <c r="F5" s="522"/>
      <c r="G5" s="522"/>
      <c r="H5" s="522"/>
      <c r="I5" s="359"/>
      <c r="J5" s="359"/>
    </row>
    <row r="6" spans="1:12" ht="30" customHeight="1" x14ac:dyDescent="0.25">
      <c r="A6" s="14"/>
      <c r="B6" s="424"/>
      <c r="C6" s="426"/>
      <c r="D6" s="522"/>
      <c r="E6" s="522"/>
      <c r="F6" s="522"/>
      <c r="G6" s="522"/>
      <c r="H6" s="522"/>
      <c r="I6" s="359"/>
      <c r="J6" s="359"/>
    </row>
    <row r="7" spans="1:12" ht="30" customHeight="1" x14ac:dyDescent="0.25">
      <c r="A7" s="14"/>
      <c r="B7" s="424"/>
      <c r="C7" s="426"/>
      <c r="D7" s="522"/>
      <c r="E7" s="522"/>
      <c r="F7" s="522"/>
      <c r="G7" s="522"/>
      <c r="H7" s="522"/>
      <c r="I7" s="359"/>
      <c r="J7" s="359"/>
    </row>
    <row r="8" spans="1:12" ht="30" customHeight="1" x14ac:dyDescent="0.25">
      <c r="A8" s="15"/>
      <c r="B8" s="424"/>
      <c r="C8" s="426"/>
      <c r="D8" s="522"/>
      <c r="E8" s="522"/>
      <c r="F8" s="522"/>
      <c r="G8" s="522"/>
      <c r="H8" s="522"/>
      <c r="I8" s="359"/>
      <c r="J8" s="359"/>
    </row>
    <row r="9" spans="1:12" ht="30" customHeight="1" x14ac:dyDescent="0.25">
      <c r="A9" s="16"/>
      <c r="B9" s="553"/>
      <c r="C9" s="554"/>
      <c r="D9" s="522"/>
      <c r="E9" s="522"/>
      <c r="F9" s="522"/>
      <c r="G9" s="522"/>
      <c r="H9" s="522"/>
      <c r="I9" s="359"/>
      <c r="J9" s="359"/>
    </row>
    <row r="10" spans="1:12" ht="15" customHeight="1" x14ac:dyDescent="0.25">
      <c r="A10" s="214">
        <f>ANASAYFA!A4</f>
        <v>1</v>
      </c>
      <c r="B10" s="214">
        <f>ANASAYFA!B4</f>
        <v>0</v>
      </c>
      <c r="C10" s="215">
        <f>ANASAYFA!C4</f>
        <v>0</v>
      </c>
      <c r="D10" s="82">
        <v>4</v>
      </c>
      <c r="E10" s="82">
        <v>4</v>
      </c>
      <c r="F10" s="82">
        <v>4</v>
      </c>
      <c r="G10" s="82">
        <v>4</v>
      </c>
      <c r="H10" s="82">
        <v>4</v>
      </c>
      <c r="I10" s="272">
        <f>SUM(D10:H10)</f>
        <v>20</v>
      </c>
      <c r="J10" s="271">
        <f>ROUND((100*I10)/(L10),0)</f>
        <v>100</v>
      </c>
      <c r="L10" s="212">
        <v>20</v>
      </c>
    </row>
    <row r="11" spans="1:12" ht="15" customHeight="1" x14ac:dyDescent="0.25">
      <c r="A11" s="214">
        <f>ANASAYFA!A5</f>
        <v>2</v>
      </c>
      <c r="B11" s="214">
        <f>ANASAYFA!B5</f>
        <v>0</v>
      </c>
      <c r="C11" s="215">
        <f>ANASAYFA!C5</f>
        <v>0</v>
      </c>
      <c r="D11" s="82">
        <v>3</v>
      </c>
      <c r="E11" s="82">
        <v>3</v>
      </c>
      <c r="F11" s="82">
        <v>3</v>
      </c>
      <c r="G11" s="82">
        <v>3</v>
      </c>
      <c r="H11" s="82">
        <v>3</v>
      </c>
      <c r="I11" s="272">
        <f t="shared" ref="I11:I32" si="0">SUM(D11:H11)</f>
        <v>15</v>
      </c>
      <c r="J11" s="271">
        <f t="shared" ref="J11:J32" si="1">ROUND((100*I11)/(L11),0)</f>
        <v>75</v>
      </c>
      <c r="L11" s="212">
        <v>20</v>
      </c>
    </row>
    <row r="12" spans="1:12" ht="15" customHeight="1" x14ac:dyDescent="0.25">
      <c r="A12" s="214">
        <f>ANASAYFA!A6</f>
        <v>3</v>
      </c>
      <c r="B12" s="214">
        <f>ANASAYFA!B6</f>
        <v>0</v>
      </c>
      <c r="C12" s="215">
        <f>ANASAYFA!C6</f>
        <v>0</v>
      </c>
      <c r="D12" s="82">
        <v>2</v>
      </c>
      <c r="E12" s="82">
        <v>2</v>
      </c>
      <c r="F12" s="82">
        <v>2</v>
      </c>
      <c r="G12" s="82">
        <v>2</v>
      </c>
      <c r="H12" s="82">
        <v>2</v>
      </c>
      <c r="I12" s="272">
        <f t="shared" si="0"/>
        <v>10</v>
      </c>
      <c r="J12" s="271">
        <f t="shared" si="1"/>
        <v>50</v>
      </c>
      <c r="L12" s="212">
        <v>20</v>
      </c>
    </row>
    <row r="13" spans="1:12" ht="15" customHeight="1" x14ac:dyDescent="0.25">
      <c r="A13" s="214">
        <f>ANASAYFA!A7</f>
        <v>4</v>
      </c>
      <c r="B13" s="214">
        <f>ANASAYFA!B7</f>
        <v>0</v>
      </c>
      <c r="C13" s="215">
        <f>ANASAYFA!C7</f>
        <v>0</v>
      </c>
      <c r="D13" s="82">
        <v>1</v>
      </c>
      <c r="E13" s="82">
        <v>1</v>
      </c>
      <c r="F13" s="82">
        <v>1</v>
      </c>
      <c r="G13" s="82">
        <v>1</v>
      </c>
      <c r="H13" s="82">
        <v>1</v>
      </c>
      <c r="I13" s="272">
        <f t="shared" si="0"/>
        <v>5</v>
      </c>
      <c r="J13" s="271">
        <f t="shared" si="1"/>
        <v>25</v>
      </c>
      <c r="L13" s="212">
        <v>20</v>
      </c>
    </row>
    <row r="14" spans="1:12" ht="15" customHeight="1" x14ac:dyDescent="0.25">
      <c r="A14" s="214">
        <f>ANASAYFA!A8</f>
        <v>5</v>
      </c>
      <c r="B14" s="214">
        <f>ANASAYFA!B8</f>
        <v>0</v>
      </c>
      <c r="C14" s="215">
        <f>ANASAYFA!C8</f>
        <v>0</v>
      </c>
      <c r="D14" s="82">
        <v>4</v>
      </c>
      <c r="E14" s="82">
        <v>4</v>
      </c>
      <c r="F14" s="82">
        <v>4</v>
      </c>
      <c r="G14" s="82">
        <v>4</v>
      </c>
      <c r="H14" s="82">
        <v>4</v>
      </c>
      <c r="I14" s="272">
        <f t="shared" si="0"/>
        <v>20</v>
      </c>
      <c r="J14" s="271">
        <f t="shared" si="1"/>
        <v>100</v>
      </c>
      <c r="L14" s="212">
        <v>20</v>
      </c>
    </row>
    <row r="15" spans="1:12" ht="15" customHeight="1" x14ac:dyDescent="0.25">
      <c r="A15" s="214">
        <f>ANASAYFA!A9</f>
        <v>6</v>
      </c>
      <c r="B15" s="214">
        <f>ANASAYFA!B9</f>
        <v>0</v>
      </c>
      <c r="C15" s="215">
        <f>ANASAYFA!C9</f>
        <v>0</v>
      </c>
      <c r="D15" s="82">
        <v>3</v>
      </c>
      <c r="E15" s="82">
        <v>3</v>
      </c>
      <c r="F15" s="82">
        <v>3</v>
      </c>
      <c r="G15" s="82">
        <v>3</v>
      </c>
      <c r="H15" s="82">
        <v>3</v>
      </c>
      <c r="I15" s="272">
        <f t="shared" si="0"/>
        <v>15</v>
      </c>
      <c r="J15" s="271">
        <f t="shared" si="1"/>
        <v>75</v>
      </c>
      <c r="L15" s="212">
        <v>20</v>
      </c>
    </row>
    <row r="16" spans="1:12" ht="15" customHeight="1" x14ac:dyDescent="0.25">
      <c r="A16" s="214">
        <f>ANASAYFA!A10</f>
        <v>7</v>
      </c>
      <c r="B16" s="214">
        <f>ANASAYFA!B10</f>
        <v>0</v>
      </c>
      <c r="C16" s="216">
        <f>ANASAYFA!C10</f>
        <v>0</v>
      </c>
      <c r="D16" s="82">
        <v>2</v>
      </c>
      <c r="E16" s="82">
        <v>2</v>
      </c>
      <c r="F16" s="82">
        <v>2</v>
      </c>
      <c r="G16" s="82">
        <v>2</v>
      </c>
      <c r="H16" s="82">
        <v>2</v>
      </c>
      <c r="I16" s="272">
        <f t="shared" si="0"/>
        <v>10</v>
      </c>
      <c r="J16" s="271">
        <f t="shared" si="1"/>
        <v>50</v>
      </c>
      <c r="L16" s="212">
        <v>20</v>
      </c>
    </row>
    <row r="17" spans="1:12" ht="15" customHeight="1" x14ac:dyDescent="0.25">
      <c r="A17" s="214">
        <f>ANASAYFA!A11</f>
        <v>8</v>
      </c>
      <c r="B17" s="214">
        <f>ANASAYFA!B11</f>
        <v>0</v>
      </c>
      <c r="C17" s="215">
        <f>ANASAYFA!C11</f>
        <v>0</v>
      </c>
      <c r="D17" s="82">
        <v>1</v>
      </c>
      <c r="E17" s="82">
        <v>1</v>
      </c>
      <c r="F17" s="82">
        <v>1</v>
      </c>
      <c r="G17" s="82">
        <v>1</v>
      </c>
      <c r="H17" s="82">
        <v>1</v>
      </c>
      <c r="I17" s="272">
        <f t="shared" si="0"/>
        <v>5</v>
      </c>
      <c r="J17" s="271">
        <f t="shared" si="1"/>
        <v>25</v>
      </c>
      <c r="L17" s="212">
        <v>20</v>
      </c>
    </row>
    <row r="18" spans="1:12" ht="15" customHeight="1" x14ac:dyDescent="0.25">
      <c r="A18" s="214">
        <f>ANASAYFA!A12</f>
        <v>9</v>
      </c>
      <c r="B18" s="214">
        <f>ANASAYFA!B12</f>
        <v>0</v>
      </c>
      <c r="C18" s="215">
        <f>ANASAYFA!C12</f>
        <v>0</v>
      </c>
      <c r="D18" s="82">
        <v>4</v>
      </c>
      <c r="E18" s="82">
        <v>4</v>
      </c>
      <c r="F18" s="82">
        <v>4</v>
      </c>
      <c r="G18" s="82">
        <v>4</v>
      </c>
      <c r="H18" s="82">
        <v>4</v>
      </c>
      <c r="I18" s="272">
        <f t="shared" si="0"/>
        <v>20</v>
      </c>
      <c r="J18" s="271">
        <f t="shared" si="1"/>
        <v>100</v>
      </c>
      <c r="L18" s="212">
        <v>20</v>
      </c>
    </row>
    <row r="19" spans="1:12" ht="15" customHeight="1" x14ac:dyDescent="0.25">
      <c r="A19" s="214">
        <f>ANASAYFA!A13</f>
        <v>10</v>
      </c>
      <c r="B19" s="214">
        <f>ANASAYFA!B13</f>
        <v>0</v>
      </c>
      <c r="C19" s="215">
        <f>ANASAYFA!C13</f>
        <v>0</v>
      </c>
      <c r="D19" s="82">
        <v>3</v>
      </c>
      <c r="E19" s="82">
        <v>3</v>
      </c>
      <c r="F19" s="82">
        <v>3</v>
      </c>
      <c r="G19" s="82">
        <v>3</v>
      </c>
      <c r="H19" s="82">
        <v>3</v>
      </c>
      <c r="I19" s="272">
        <f t="shared" si="0"/>
        <v>15</v>
      </c>
      <c r="J19" s="271">
        <f t="shared" si="1"/>
        <v>75</v>
      </c>
      <c r="L19" s="212">
        <v>20</v>
      </c>
    </row>
    <row r="20" spans="1:12" ht="15" customHeight="1" x14ac:dyDescent="0.25">
      <c r="A20" s="214">
        <f>ANASAYFA!A14</f>
        <v>11</v>
      </c>
      <c r="B20" s="214">
        <f>ANASAYFA!B14</f>
        <v>0</v>
      </c>
      <c r="C20" s="215">
        <f>ANASAYFA!C14</f>
        <v>0</v>
      </c>
      <c r="D20" s="82">
        <v>2</v>
      </c>
      <c r="E20" s="82">
        <v>2</v>
      </c>
      <c r="F20" s="82">
        <v>2</v>
      </c>
      <c r="G20" s="82">
        <v>2</v>
      </c>
      <c r="H20" s="82">
        <v>2</v>
      </c>
      <c r="I20" s="272">
        <f t="shared" si="0"/>
        <v>10</v>
      </c>
      <c r="J20" s="271">
        <f t="shared" si="1"/>
        <v>50</v>
      </c>
      <c r="L20" s="212">
        <v>20</v>
      </c>
    </row>
    <row r="21" spans="1:12" ht="15" customHeight="1" x14ac:dyDescent="0.25">
      <c r="A21" s="214">
        <f>ANASAYFA!A15</f>
        <v>12</v>
      </c>
      <c r="B21" s="214">
        <f>ANASAYFA!B15</f>
        <v>0</v>
      </c>
      <c r="C21" s="215">
        <f>ANASAYFA!C15</f>
        <v>0</v>
      </c>
      <c r="D21" s="82">
        <v>1</v>
      </c>
      <c r="E21" s="82">
        <v>1</v>
      </c>
      <c r="F21" s="82">
        <v>1</v>
      </c>
      <c r="G21" s="82">
        <v>1</v>
      </c>
      <c r="H21" s="82">
        <v>1</v>
      </c>
      <c r="I21" s="272">
        <f t="shared" si="0"/>
        <v>5</v>
      </c>
      <c r="J21" s="271">
        <f t="shared" si="1"/>
        <v>25</v>
      </c>
      <c r="L21" s="212">
        <v>20</v>
      </c>
    </row>
    <row r="22" spans="1:12" ht="15" customHeight="1" x14ac:dyDescent="0.25">
      <c r="A22" s="214">
        <f>ANASAYFA!A16</f>
        <v>13</v>
      </c>
      <c r="B22" s="214">
        <f>ANASAYFA!B16</f>
        <v>0</v>
      </c>
      <c r="C22" s="215">
        <f>ANASAYFA!C16</f>
        <v>0</v>
      </c>
      <c r="D22" s="82">
        <v>4</v>
      </c>
      <c r="E22" s="82">
        <v>4</v>
      </c>
      <c r="F22" s="82">
        <v>4</v>
      </c>
      <c r="G22" s="82">
        <v>4</v>
      </c>
      <c r="H22" s="82">
        <v>4</v>
      </c>
      <c r="I22" s="272">
        <f t="shared" si="0"/>
        <v>20</v>
      </c>
      <c r="J22" s="271">
        <f t="shared" si="1"/>
        <v>100</v>
      </c>
      <c r="L22" s="212">
        <v>20</v>
      </c>
    </row>
    <row r="23" spans="1:12" ht="15" customHeight="1" x14ac:dyDescent="0.25">
      <c r="A23" s="214">
        <f>ANASAYFA!A17</f>
        <v>14</v>
      </c>
      <c r="B23" s="214">
        <f>ANASAYFA!B17</f>
        <v>0</v>
      </c>
      <c r="C23" s="215">
        <f>ANASAYFA!C17</f>
        <v>0</v>
      </c>
      <c r="D23" s="82">
        <v>3</v>
      </c>
      <c r="E23" s="82">
        <v>3</v>
      </c>
      <c r="F23" s="82">
        <v>3</v>
      </c>
      <c r="G23" s="82">
        <v>3</v>
      </c>
      <c r="H23" s="82">
        <v>3</v>
      </c>
      <c r="I23" s="272">
        <f t="shared" si="0"/>
        <v>15</v>
      </c>
      <c r="J23" s="271">
        <f t="shared" si="1"/>
        <v>75</v>
      </c>
      <c r="L23" s="212">
        <v>20</v>
      </c>
    </row>
    <row r="24" spans="1:12" ht="15" customHeight="1" x14ac:dyDescent="0.25">
      <c r="A24" s="214">
        <f>ANASAYFA!A18</f>
        <v>15</v>
      </c>
      <c r="B24" s="214">
        <f>ANASAYFA!B18</f>
        <v>0</v>
      </c>
      <c r="C24" s="215">
        <f>ANASAYFA!C18</f>
        <v>0</v>
      </c>
      <c r="D24" s="82">
        <v>2</v>
      </c>
      <c r="E24" s="82">
        <v>2</v>
      </c>
      <c r="F24" s="82">
        <v>2</v>
      </c>
      <c r="G24" s="82">
        <v>2</v>
      </c>
      <c r="H24" s="82">
        <v>2</v>
      </c>
      <c r="I24" s="272">
        <f t="shared" si="0"/>
        <v>10</v>
      </c>
      <c r="J24" s="271">
        <f t="shared" si="1"/>
        <v>50</v>
      </c>
      <c r="L24" s="212">
        <v>20</v>
      </c>
    </row>
    <row r="25" spans="1:12" ht="15" customHeight="1" x14ac:dyDescent="0.25">
      <c r="A25" s="214">
        <f>ANASAYFA!A19</f>
        <v>16</v>
      </c>
      <c r="B25" s="214">
        <f>ANASAYFA!B19</f>
        <v>0</v>
      </c>
      <c r="C25" s="215">
        <f>ANASAYFA!C19</f>
        <v>0</v>
      </c>
      <c r="D25" s="82">
        <v>1</v>
      </c>
      <c r="E25" s="82">
        <v>1</v>
      </c>
      <c r="F25" s="82">
        <v>1</v>
      </c>
      <c r="G25" s="82">
        <v>1</v>
      </c>
      <c r="H25" s="82">
        <v>1</v>
      </c>
      <c r="I25" s="272">
        <f t="shared" si="0"/>
        <v>5</v>
      </c>
      <c r="J25" s="271">
        <f t="shared" si="1"/>
        <v>25</v>
      </c>
      <c r="L25" s="212">
        <v>20</v>
      </c>
    </row>
    <row r="26" spans="1:12" ht="15" customHeight="1" x14ac:dyDescent="0.25">
      <c r="A26" s="214">
        <f>ANASAYFA!A20</f>
        <v>17</v>
      </c>
      <c r="B26" s="214">
        <f>ANASAYFA!B20</f>
        <v>0</v>
      </c>
      <c r="C26" s="215">
        <f>ANASAYFA!C20</f>
        <v>0</v>
      </c>
      <c r="D26" s="82">
        <v>4</v>
      </c>
      <c r="E26" s="82">
        <v>4</v>
      </c>
      <c r="F26" s="82">
        <v>4</v>
      </c>
      <c r="G26" s="82">
        <v>4</v>
      </c>
      <c r="H26" s="82">
        <v>4</v>
      </c>
      <c r="I26" s="272">
        <f t="shared" si="0"/>
        <v>20</v>
      </c>
      <c r="J26" s="271">
        <f t="shared" si="1"/>
        <v>100</v>
      </c>
      <c r="L26" s="212">
        <v>20</v>
      </c>
    </row>
    <row r="27" spans="1:12" ht="15" customHeight="1" x14ac:dyDescent="0.25">
      <c r="A27" s="214">
        <f>ANASAYFA!A21</f>
        <v>18</v>
      </c>
      <c r="B27" s="214">
        <f>ANASAYFA!B21</f>
        <v>0</v>
      </c>
      <c r="C27" s="215">
        <f>ANASAYFA!C21</f>
        <v>0</v>
      </c>
      <c r="D27" s="82">
        <v>3</v>
      </c>
      <c r="E27" s="82">
        <v>3</v>
      </c>
      <c r="F27" s="82">
        <v>3</v>
      </c>
      <c r="G27" s="82">
        <v>3</v>
      </c>
      <c r="H27" s="82">
        <v>3</v>
      </c>
      <c r="I27" s="272">
        <f t="shared" si="0"/>
        <v>15</v>
      </c>
      <c r="J27" s="271">
        <f t="shared" si="1"/>
        <v>75</v>
      </c>
      <c r="L27" s="212">
        <v>20</v>
      </c>
    </row>
    <row r="28" spans="1:12" ht="15" customHeight="1" x14ac:dyDescent="0.25">
      <c r="A28" s="214">
        <f>ANASAYFA!A22</f>
        <v>19</v>
      </c>
      <c r="B28" s="214">
        <f>ANASAYFA!B22</f>
        <v>0</v>
      </c>
      <c r="C28" s="215">
        <f>ANASAYFA!C22</f>
        <v>0</v>
      </c>
      <c r="D28" s="82">
        <v>2</v>
      </c>
      <c r="E28" s="82">
        <v>2</v>
      </c>
      <c r="F28" s="82">
        <v>2</v>
      </c>
      <c r="G28" s="82">
        <v>2</v>
      </c>
      <c r="H28" s="82">
        <v>2</v>
      </c>
      <c r="I28" s="272">
        <f t="shared" si="0"/>
        <v>10</v>
      </c>
      <c r="J28" s="271">
        <f t="shared" si="1"/>
        <v>50</v>
      </c>
      <c r="L28" s="212">
        <v>20</v>
      </c>
    </row>
    <row r="29" spans="1:12" ht="15" customHeight="1" x14ac:dyDescent="0.25">
      <c r="A29" s="214">
        <f>ANASAYFA!A23</f>
        <v>20</v>
      </c>
      <c r="B29" s="214">
        <f>ANASAYFA!B23</f>
        <v>0</v>
      </c>
      <c r="C29" s="215">
        <f>ANASAYFA!C23</f>
        <v>0</v>
      </c>
      <c r="D29" s="82">
        <v>1</v>
      </c>
      <c r="E29" s="82">
        <v>1</v>
      </c>
      <c r="F29" s="82">
        <v>1</v>
      </c>
      <c r="G29" s="82">
        <v>1</v>
      </c>
      <c r="H29" s="82">
        <v>1</v>
      </c>
      <c r="I29" s="272">
        <f t="shared" si="0"/>
        <v>5</v>
      </c>
      <c r="J29" s="271">
        <f t="shared" si="1"/>
        <v>25</v>
      </c>
      <c r="L29" s="212">
        <v>20</v>
      </c>
    </row>
    <row r="30" spans="1:12" ht="15" customHeight="1" x14ac:dyDescent="0.25">
      <c r="A30" s="214">
        <f>ANASAYFA!A24</f>
        <v>21</v>
      </c>
      <c r="B30" s="214">
        <f>ANASAYFA!B24</f>
        <v>0</v>
      </c>
      <c r="C30" s="215">
        <f>ANASAYFA!C24</f>
        <v>0</v>
      </c>
      <c r="D30" s="82">
        <v>4</v>
      </c>
      <c r="E30" s="82">
        <v>4</v>
      </c>
      <c r="F30" s="82">
        <v>4</v>
      </c>
      <c r="G30" s="82">
        <v>4</v>
      </c>
      <c r="H30" s="82">
        <v>4</v>
      </c>
      <c r="I30" s="272">
        <f t="shared" si="0"/>
        <v>20</v>
      </c>
      <c r="J30" s="271">
        <f t="shared" si="1"/>
        <v>100</v>
      </c>
      <c r="L30" s="212">
        <v>20</v>
      </c>
    </row>
    <row r="31" spans="1:12" ht="15" customHeight="1" x14ac:dyDescent="0.25">
      <c r="A31" s="214">
        <f>ANASAYFA!A25</f>
        <v>22</v>
      </c>
      <c r="B31" s="214">
        <f>ANASAYFA!B25</f>
        <v>0</v>
      </c>
      <c r="C31" s="215">
        <f>ANASAYFA!C25</f>
        <v>0</v>
      </c>
      <c r="D31" s="82">
        <v>3</v>
      </c>
      <c r="E31" s="82">
        <v>3</v>
      </c>
      <c r="F31" s="82">
        <v>3</v>
      </c>
      <c r="G31" s="82">
        <v>3</v>
      </c>
      <c r="H31" s="82">
        <v>3</v>
      </c>
      <c r="I31" s="272">
        <f t="shared" si="0"/>
        <v>15</v>
      </c>
      <c r="J31" s="271">
        <f t="shared" si="1"/>
        <v>75</v>
      </c>
      <c r="L31" s="212">
        <v>20</v>
      </c>
    </row>
    <row r="32" spans="1:12" ht="15" customHeight="1" x14ac:dyDescent="0.25">
      <c r="A32" s="214">
        <f>ANASAYFA!A26</f>
        <v>23</v>
      </c>
      <c r="B32" s="214">
        <f>ANASAYFA!B26</f>
        <v>0</v>
      </c>
      <c r="C32" s="215">
        <f>ANASAYFA!C26</f>
        <v>0</v>
      </c>
      <c r="D32" s="82">
        <v>2</v>
      </c>
      <c r="E32" s="82">
        <v>2</v>
      </c>
      <c r="F32" s="82">
        <v>2</v>
      </c>
      <c r="G32" s="82">
        <v>2</v>
      </c>
      <c r="H32" s="82">
        <v>2</v>
      </c>
      <c r="I32" s="272">
        <f t="shared" si="0"/>
        <v>10</v>
      </c>
      <c r="J32" s="271">
        <f t="shared" si="1"/>
        <v>50</v>
      </c>
      <c r="L32" s="212">
        <v>20</v>
      </c>
    </row>
    <row r="33" spans="1:10" ht="15" customHeight="1" x14ac:dyDescent="0.25">
      <c r="A33" s="109"/>
      <c r="B33" s="109"/>
      <c r="C33" s="110"/>
      <c r="D33" s="116"/>
      <c r="E33" s="116"/>
      <c r="F33" s="116"/>
      <c r="G33" s="116"/>
      <c r="H33" s="116"/>
      <c r="I33" s="115"/>
      <c r="J33" s="116"/>
    </row>
    <row r="34" spans="1:10" ht="15" customHeight="1" x14ac:dyDescent="0.25">
      <c r="D34" s="71"/>
      <c r="E34" s="71"/>
      <c r="F34" s="71"/>
      <c r="G34" s="71"/>
      <c r="H34" s="71"/>
      <c r="I34" s="138"/>
      <c r="J34" s="71"/>
    </row>
    <row r="35" spans="1:10" ht="15" customHeight="1" x14ac:dyDescent="0.25">
      <c r="D35" s="71"/>
      <c r="E35" s="71"/>
      <c r="F35" s="71"/>
      <c r="G35" s="71"/>
      <c r="H35" s="71"/>
      <c r="I35" s="397">
        <f>ANASAYFA!J25</f>
        <v>0</v>
      </c>
      <c r="J35" s="397"/>
    </row>
    <row r="36" spans="1:10" ht="15" customHeight="1" x14ac:dyDescent="0.25">
      <c r="D36" s="71"/>
      <c r="E36" s="71"/>
      <c r="F36" s="71"/>
      <c r="G36" s="71"/>
      <c r="H36" s="71"/>
      <c r="I36" s="397">
        <f>ANASAYFA!J26</f>
        <v>0</v>
      </c>
      <c r="J36" s="397"/>
    </row>
  </sheetData>
  <protectedRanges>
    <protectedRange sqref="A10:C33" name="Aralık1_1_1"/>
  </protectedRanges>
  <mergeCells count="13">
    <mergeCell ref="A1:J1"/>
    <mergeCell ref="B3:B9"/>
    <mergeCell ref="C3:C9"/>
    <mergeCell ref="A2:J2"/>
    <mergeCell ref="I36:J36"/>
    <mergeCell ref="D3:D9"/>
    <mergeCell ref="E3:E9"/>
    <mergeCell ref="F3:F9"/>
    <mergeCell ref="G3:G9"/>
    <mergeCell ref="H3:H9"/>
    <mergeCell ref="I35:J35"/>
    <mergeCell ref="I3:I9"/>
    <mergeCell ref="J3:J9"/>
  </mergeCells>
  <dataValidations xWindow="721" yWindow="386" count="1">
    <dataValidation allowBlank="1" showInputMessage="1" showErrorMessage="1" promptTitle="DİKKAT!" prompt="SEÇTİĞİNİZ HÜCREYE VERİ GİRİŞİ YAPMAYINIZ. AKSİ TAKTİRDE PROGRAM ÇALIŞMAZ." sqref="A1:C32 D1:H3 I1:J36" xr:uid="{00000000-0002-0000-2C00-000000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7030A0"/>
    <pageSetUpPr fitToPage="1"/>
  </sheetPr>
  <dimension ref="A1:M36"/>
  <sheetViews>
    <sheetView zoomScale="65" zoomScaleNormal="6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P18" sqref="P18"/>
    </sheetView>
  </sheetViews>
  <sheetFormatPr defaultColWidth="9.140625" defaultRowHeight="15.75" x14ac:dyDescent="0.25"/>
  <cols>
    <col min="1" max="1" width="5.7109375" style="17" customWidth="1"/>
    <col min="2" max="2" width="6.7109375" style="17" customWidth="1"/>
    <col min="3" max="3" width="29.5703125" style="17" customWidth="1"/>
    <col min="4" max="10" width="7.7109375" style="1" customWidth="1"/>
    <col min="11" max="11" width="13.7109375" style="3" customWidth="1"/>
    <col min="12" max="12" width="5.7109375" style="1" customWidth="1"/>
    <col min="13" max="15" width="7.7109375" style="1" customWidth="1"/>
    <col min="16" max="16384" width="9.140625" style="1"/>
  </cols>
  <sheetData>
    <row r="1" spans="1:13" ht="20.100000000000001" customHeight="1" x14ac:dyDescent="0.3">
      <c r="A1" s="457" t="str">
        <f>ANASAYFA!A1</f>
        <v>2023-2024 EĞİTİM ÖĞRETİM YILI 4.SINIF TÜM KAZANIMLAR</v>
      </c>
      <c r="B1" s="458"/>
      <c r="C1" s="458"/>
      <c r="D1" s="458"/>
      <c r="E1" s="458"/>
      <c r="F1" s="458"/>
      <c r="G1" s="458"/>
      <c r="H1" s="458"/>
      <c r="I1" s="458"/>
      <c r="J1" s="458"/>
      <c r="K1" s="459"/>
    </row>
    <row r="2" spans="1:13" ht="20.100000000000001" customHeight="1" x14ac:dyDescent="0.3">
      <c r="A2" s="457" t="s">
        <v>600</v>
      </c>
      <c r="B2" s="458"/>
      <c r="C2" s="458"/>
      <c r="D2" s="458"/>
      <c r="E2" s="458"/>
      <c r="F2" s="458"/>
      <c r="G2" s="458"/>
      <c r="H2" s="458"/>
      <c r="I2" s="458"/>
      <c r="J2" s="458"/>
      <c r="K2" s="459"/>
    </row>
    <row r="3" spans="1:13" ht="30" customHeight="1" x14ac:dyDescent="0.25">
      <c r="A3" s="13"/>
      <c r="B3" s="423"/>
      <c r="C3" s="425"/>
      <c r="D3" s="559" t="s">
        <v>499</v>
      </c>
      <c r="E3" s="559" t="s">
        <v>500</v>
      </c>
      <c r="F3" s="559" t="s">
        <v>501</v>
      </c>
      <c r="G3" s="559" t="s">
        <v>502</v>
      </c>
      <c r="H3" s="552" t="s">
        <v>503</v>
      </c>
      <c r="I3" s="552" t="s">
        <v>504</v>
      </c>
      <c r="J3" s="359" t="s">
        <v>551</v>
      </c>
      <c r="K3" s="359" t="s">
        <v>566</v>
      </c>
    </row>
    <row r="4" spans="1:13" ht="30" customHeight="1" x14ac:dyDescent="0.25">
      <c r="A4" s="14"/>
      <c r="B4" s="424"/>
      <c r="C4" s="426"/>
      <c r="D4" s="559"/>
      <c r="E4" s="559"/>
      <c r="F4" s="559"/>
      <c r="G4" s="559"/>
      <c r="H4" s="552"/>
      <c r="I4" s="552"/>
      <c r="J4" s="359"/>
      <c r="K4" s="359"/>
    </row>
    <row r="5" spans="1:13" ht="30" customHeight="1" x14ac:dyDescent="0.25">
      <c r="A5" s="14"/>
      <c r="B5" s="424"/>
      <c r="C5" s="426"/>
      <c r="D5" s="559"/>
      <c r="E5" s="559"/>
      <c r="F5" s="559"/>
      <c r="G5" s="559"/>
      <c r="H5" s="552"/>
      <c r="I5" s="552"/>
      <c r="J5" s="359"/>
      <c r="K5" s="359"/>
    </row>
    <row r="6" spans="1:13" ht="30" customHeight="1" x14ac:dyDescent="0.25">
      <c r="A6" s="14"/>
      <c r="B6" s="424"/>
      <c r="C6" s="426"/>
      <c r="D6" s="559"/>
      <c r="E6" s="559"/>
      <c r="F6" s="559"/>
      <c r="G6" s="559"/>
      <c r="H6" s="552"/>
      <c r="I6" s="552"/>
      <c r="J6" s="359"/>
      <c r="K6" s="359"/>
    </row>
    <row r="7" spans="1:13" ht="30" customHeight="1" x14ac:dyDescent="0.25">
      <c r="A7" s="14"/>
      <c r="B7" s="424"/>
      <c r="C7" s="426"/>
      <c r="D7" s="559"/>
      <c r="E7" s="559"/>
      <c r="F7" s="559"/>
      <c r="G7" s="559"/>
      <c r="H7" s="552"/>
      <c r="I7" s="552"/>
      <c r="J7" s="359"/>
      <c r="K7" s="359"/>
    </row>
    <row r="8" spans="1:13" ht="30" customHeight="1" x14ac:dyDescent="0.25">
      <c r="A8" s="15"/>
      <c r="B8" s="424"/>
      <c r="C8" s="426"/>
      <c r="D8" s="559"/>
      <c r="E8" s="559"/>
      <c r="F8" s="559"/>
      <c r="G8" s="559"/>
      <c r="H8" s="552"/>
      <c r="I8" s="552"/>
      <c r="J8" s="359"/>
      <c r="K8" s="359"/>
    </row>
    <row r="9" spans="1:13" ht="30" customHeight="1" x14ac:dyDescent="0.25">
      <c r="A9" s="16"/>
      <c r="B9" s="553"/>
      <c r="C9" s="554"/>
      <c r="D9" s="559"/>
      <c r="E9" s="559"/>
      <c r="F9" s="559"/>
      <c r="G9" s="559"/>
      <c r="H9" s="552"/>
      <c r="I9" s="552"/>
      <c r="J9" s="359"/>
      <c r="K9" s="359"/>
    </row>
    <row r="10" spans="1:13" ht="15" customHeight="1" x14ac:dyDescent="0.25">
      <c r="A10" s="214">
        <f>ANASAYFA!A4</f>
        <v>1</v>
      </c>
      <c r="B10" s="214">
        <f>ANASAYFA!B4</f>
        <v>0</v>
      </c>
      <c r="C10" s="215">
        <f>ANASAYFA!C4</f>
        <v>0</v>
      </c>
      <c r="D10" s="143">
        <v>4</v>
      </c>
      <c r="E10" s="143">
        <v>4</v>
      </c>
      <c r="F10" s="143">
        <v>4</v>
      </c>
      <c r="G10" s="143">
        <v>4</v>
      </c>
      <c r="H10" s="143">
        <v>4</v>
      </c>
      <c r="I10" s="143">
        <v>4</v>
      </c>
      <c r="J10" s="272">
        <f>SUM(D10:I10)</f>
        <v>24</v>
      </c>
      <c r="K10" s="271">
        <f>ROUND((100*J10)/(M10),0)</f>
        <v>100</v>
      </c>
      <c r="M10" s="212">
        <v>24</v>
      </c>
    </row>
    <row r="11" spans="1:13" ht="15" customHeight="1" x14ac:dyDescent="0.25">
      <c r="A11" s="214">
        <f>ANASAYFA!A5</f>
        <v>2</v>
      </c>
      <c r="B11" s="214">
        <f>ANASAYFA!B5</f>
        <v>0</v>
      </c>
      <c r="C11" s="215">
        <f>ANASAYFA!C5</f>
        <v>0</v>
      </c>
      <c r="D11" s="143">
        <v>3</v>
      </c>
      <c r="E11" s="143">
        <v>3</v>
      </c>
      <c r="F11" s="143">
        <v>3</v>
      </c>
      <c r="G11" s="143">
        <v>3</v>
      </c>
      <c r="H11" s="143">
        <v>3</v>
      </c>
      <c r="I11" s="143">
        <v>3</v>
      </c>
      <c r="J11" s="272">
        <f t="shared" ref="J11:J32" si="0">SUM(D11:I11)</f>
        <v>18</v>
      </c>
      <c r="K11" s="271">
        <f t="shared" ref="K11:K32" si="1">ROUND((100*J11)/(M11),0)</f>
        <v>75</v>
      </c>
      <c r="M11" s="212">
        <v>24</v>
      </c>
    </row>
    <row r="12" spans="1:13" ht="15" customHeight="1" x14ac:dyDescent="0.25">
      <c r="A12" s="214">
        <f>ANASAYFA!A6</f>
        <v>3</v>
      </c>
      <c r="B12" s="214">
        <f>ANASAYFA!B6</f>
        <v>0</v>
      </c>
      <c r="C12" s="215">
        <f>ANASAYFA!C6</f>
        <v>0</v>
      </c>
      <c r="D12" s="143">
        <v>2</v>
      </c>
      <c r="E12" s="143">
        <v>2</v>
      </c>
      <c r="F12" s="143">
        <v>2</v>
      </c>
      <c r="G12" s="143">
        <v>2</v>
      </c>
      <c r="H12" s="143">
        <v>2</v>
      </c>
      <c r="I12" s="143">
        <v>2</v>
      </c>
      <c r="J12" s="272">
        <f t="shared" si="0"/>
        <v>12</v>
      </c>
      <c r="K12" s="271">
        <f t="shared" si="1"/>
        <v>50</v>
      </c>
      <c r="M12" s="212">
        <v>24</v>
      </c>
    </row>
    <row r="13" spans="1:13" ht="15" customHeight="1" x14ac:dyDescent="0.25">
      <c r="A13" s="214">
        <f>ANASAYFA!A7</f>
        <v>4</v>
      </c>
      <c r="B13" s="214">
        <f>ANASAYFA!B7</f>
        <v>0</v>
      </c>
      <c r="C13" s="215">
        <f>ANASAYFA!C7</f>
        <v>0</v>
      </c>
      <c r="D13" s="143">
        <v>1</v>
      </c>
      <c r="E13" s="143">
        <v>1</v>
      </c>
      <c r="F13" s="143">
        <v>1</v>
      </c>
      <c r="G13" s="143">
        <v>1</v>
      </c>
      <c r="H13" s="143">
        <v>1</v>
      </c>
      <c r="I13" s="143">
        <v>1</v>
      </c>
      <c r="J13" s="272">
        <f t="shared" si="0"/>
        <v>6</v>
      </c>
      <c r="K13" s="271">
        <f t="shared" si="1"/>
        <v>25</v>
      </c>
      <c r="M13" s="212">
        <v>24</v>
      </c>
    </row>
    <row r="14" spans="1:13" ht="15" customHeight="1" x14ac:dyDescent="0.25">
      <c r="A14" s="214">
        <f>ANASAYFA!A8</f>
        <v>5</v>
      </c>
      <c r="B14" s="214">
        <f>ANASAYFA!B8</f>
        <v>0</v>
      </c>
      <c r="C14" s="215">
        <f>ANASAYFA!C8</f>
        <v>0</v>
      </c>
      <c r="D14" s="143">
        <v>4</v>
      </c>
      <c r="E14" s="143">
        <v>4</v>
      </c>
      <c r="F14" s="143">
        <v>4</v>
      </c>
      <c r="G14" s="143">
        <v>4</v>
      </c>
      <c r="H14" s="143">
        <v>4</v>
      </c>
      <c r="I14" s="143">
        <v>4</v>
      </c>
      <c r="J14" s="272">
        <f t="shared" si="0"/>
        <v>24</v>
      </c>
      <c r="K14" s="271">
        <f t="shared" si="1"/>
        <v>100</v>
      </c>
      <c r="M14" s="212">
        <v>24</v>
      </c>
    </row>
    <row r="15" spans="1:13" ht="15" customHeight="1" x14ac:dyDescent="0.25">
      <c r="A15" s="214">
        <f>ANASAYFA!A9</f>
        <v>6</v>
      </c>
      <c r="B15" s="214">
        <f>ANASAYFA!B9</f>
        <v>0</v>
      </c>
      <c r="C15" s="215">
        <f>ANASAYFA!C9</f>
        <v>0</v>
      </c>
      <c r="D15" s="143">
        <v>3</v>
      </c>
      <c r="E15" s="143">
        <v>3</v>
      </c>
      <c r="F15" s="143">
        <v>3</v>
      </c>
      <c r="G15" s="143">
        <v>3</v>
      </c>
      <c r="H15" s="143">
        <v>3</v>
      </c>
      <c r="I15" s="143">
        <v>3</v>
      </c>
      <c r="J15" s="272">
        <f t="shared" si="0"/>
        <v>18</v>
      </c>
      <c r="K15" s="271">
        <f t="shared" si="1"/>
        <v>75</v>
      </c>
      <c r="M15" s="212">
        <v>24</v>
      </c>
    </row>
    <row r="16" spans="1:13" ht="15" customHeight="1" x14ac:dyDescent="0.25">
      <c r="A16" s="214">
        <f>ANASAYFA!A10</f>
        <v>7</v>
      </c>
      <c r="B16" s="214">
        <f>ANASAYFA!B10</f>
        <v>0</v>
      </c>
      <c r="C16" s="216">
        <f>ANASAYFA!C10</f>
        <v>0</v>
      </c>
      <c r="D16" s="143">
        <v>2</v>
      </c>
      <c r="E16" s="143">
        <v>2</v>
      </c>
      <c r="F16" s="143">
        <v>2</v>
      </c>
      <c r="G16" s="143">
        <v>2</v>
      </c>
      <c r="H16" s="143">
        <v>2</v>
      </c>
      <c r="I16" s="143">
        <v>2</v>
      </c>
      <c r="J16" s="272">
        <f t="shared" si="0"/>
        <v>12</v>
      </c>
      <c r="K16" s="271">
        <f t="shared" si="1"/>
        <v>50</v>
      </c>
      <c r="M16" s="212">
        <v>24</v>
      </c>
    </row>
    <row r="17" spans="1:13" ht="15" customHeight="1" x14ac:dyDescent="0.25">
      <c r="A17" s="214">
        <f>ANASAYFA!A11</f>
        <v>8</v>
      </c>
      <c r="B17" s="214">
        <f>ANASAYFA!B11</f>
        <v>0</v>
      </c>
      <c r="C17" s="215">
        <f>ANASAYFA!C11</f>
        <v>0</v>
      </c>
      <c r="D17" s="143">
        <v>1</v>
      </c>
      <c r="E17" s="143">
        <v>1</v>
      </c>
      <c r="F17" s="143">
        <v>1</v>
      </c>
      <c r="G17" s="143">
        <v>1</v>
      </c>
      <c r="H17" s="143">
        <v>1</v>
      </c>
      <c r="I17" s="143">
        <v>1</v>
      </c>
      <c r="J17" s="272">
        <f t="shared" si="0"/>
        <v>6</v>
      </c>
      <c r="K17" s="271">
        <f t="shared" si="1"/>
        <v>25</v>
      </c>
      <c r="M17" s="212">
        <v>24</v>
      </c>
    </row>
    <row r="18" spans="1:13" ht="15" customHeight="1" x14ac:dyDescent="0.25">
      <c r="A18" s="214">
        <f>ANASAYFA!A12</f>
        <v>9</v>
      </c>
      <c r="B18" s="214">
        <f>ANASAYFA!B12</f>
        <v>0</v>
      </c>
      <c r="C18" s="215">
        <f>ANASAYFA!C12</f>
        <v>0</v>
      </c>
      <c r="D18" s="143">
        <v>4</v>
      </c>
      <c r="E18" s="143">
        <v>4</v>
      </c>
      <c r="F18" s="143">
        <v>4</v>
      </c>
      <c r="G18" s="143">
        <v>4</v>
      </c>
      <c r="H18" s="143">
        <v>4</v>
      </c>
      <c r="I18" s="143">
        <v>4</v>
      </c>
      <c r="J18" s="272">
        <f t="shared" si="0"/>
        <v>24</v>
      </c>
      <c r="K18" s="271">
        <f t="shared" si="1"/>
        <v>100</v>
      </c>
      <c r="M18" s="212">
        <v>24</v>
      </c>
    </row>
    <row r="19" spans="1:13" ht="15" customHeight="1" x14ac:dyDescent="0.25">
      <c r="A19" s="214">
        <f>ANASAYFA!A13</f>
        <v>10</v>
      </c>
      <c r="B19" s="214">
        <f>ANASAYFA!B13</f>
        <v>0</v>
      </c>
      <c r="C19" s="215">
        <f>ANASAYFA!C13</f>
        <v>0</v>
      </c>
      <c r="D19" s="143">
        <v>3</v>
      </c>
      <c r="E19" s="143">
        <v>3</v>
      </c>
      <c r="F19" s="143">
        <v>3</v>
      </c>
      <c r="G19" s="143">
        <v>3</v>
      </c>
      <c r="H19" s="143">
        <v>3</v>
      </c>
      <c r="I19" s="143">
        <v>3</v>
      </c>
      <c r="J19" s="272">
        <f t="shared" si="0"/>
        <v>18</v>
      </c>
      <c r="K19" s="271">
        <f t="shared" si="1"/>
        <v>75</v>
      </c>
      <c r="M19" s="212">
        <v>24</v>
      </c>
    </row>
    <row r="20" spans="1:13" ht="15" customHeight="1" x14ac:dyDescent="0.25">
      <c r="A20" s="214">
        <f>ANASAYFA!A14</f>
        <v>11</v>
      </c>
      <c r="B20" s="214">
        <f>ANASAYFA!B14</f>
        <v>0</v>
      </c>
      <c r="C20" s="215">
        <f>ANASAYFA!C14</f>
        <v>0</v>
      </c>
      <c r="D20" s="143">
        <v>2</v>
      </c>
      <c r="E20" s="143">
        <v>2</v>
      </c>
      <c r="F20" s="143">
        <v>2</v>
      </c>
      <c r="G20" s="143">
        <v>2</v>
      </c>
      <c r="H20" s="143">
        <v>2</v>
      </c>
      <c r="I20" s="143">
        <v>2</v>
      </c>
      <c r="J20" s="272">
        <f t="shared" si="0"/>
        <v>12</v>
      </c>
      <c r="K20" s="271">
        <f t="shared" si="1"/>
        <v>50</v>
      </c>
      <c r="M20" s="212">
        <v>24</v>
      </c>
    </row>
    <row r="21" spans="1:13" ht="15" customHeight="1" x14ac:dyDescent="0.25">
      <c r="A21" s="214">
        <f>ANASAYFA!A15</f>
        <v>12</v>
      </c>
      <c r="B21" s="214">
        <f>ANASAYFA!B15</f>
        <v>0</v>
      </c>
      <c r="C21" s="215">
        <f>ANASAYFA!C15</f>
        <v>0</v>
      </c>
      <c r="D21" s="143">
        <v>1</v>
      </c>
      <c r="E21" s="143">
        <v>1</v>
      </c>
      <c r="F21" s="143">
        <v>1</v>
      </c>
      <c r="G21" s="143">
        <v>1</v>
      </c>
      <c r="H21" s="143">
        <v>1</v>
      </c>
      <c r="I21" s="143">
        <v>1</v>
      </c>
      <c r="J21" s="272">
        <f t="shared" si="0"/>
        <v>6</v>
      </c>
      <c r="K21" s="271">
        <f t="shared" si="1"/>
        <v>25</v>
      </c>
      <c r="M21" s="212">
        <v>24</v>
      </c>
    </row>
    <row r="22" spans="1:13" ht="15" customHeight="1" x14ac:dyDescent="0.25">
      <c r="A22" s="214">
        <f>ANASAYFA!A16</f>
        <v>13</v>
      </c>
      <c r="B22" s="214">
        <f>ANASAYFA!B16</f>
        <v>0</v>
      </c>
      <c r="C22" s="215">
        <f>ANASAYFA!C16</f>
        <v>0</v>
      </c>
      <c r="D22" s="143">
        <v>4</v>
      </c>
      <c r="E22" s="143">
        <v>4</v>
      </c>
      <c r="F22" s="143">
        <v>4</v>
      </c>
      <c r="G22" s="143">
        <v>4</v>
      </c>
      <c r="H22" s="143">
        <v>4</v>
      </c>
      <c r="I22" s="143">
        <v>4</v>
      </c>
      <c r="J22" s="272">
        <f t="shared" si="0"/>
        <v>24</v>
      </c>
      <c r="K22" s="271">
        <f t="shared" si="1"/>
        <v>100</v>
      </c>
      <c r="M22" s="212">
        <v>24</v>
      </c>
    </row>
    <row r="23" spans="1:13" ht="15" customHeight="1" x14ac:dyDescent="0.25">
      <c r="A23" s="214">
        <f>ANASAYFA!A17</f>
        <v>14</v>
      </c>
      <c r="B23" s="214">
        <f>ANASAYFA!B17</f>
        <v>0</v>
      </c>
      <c r="C23" s="215">
        <f>ANASAYFA!C17</f>
        <v>0</v>
      </c>
      <c r="D23" s="143">
        <v>3</v>
      </c>
      <c r="E23" s="143">
        <v>3</v>
      </c>
      <c r="F23" s="143">
        <v>3</v>
      </c>
      <c r="G23" s="143">
        <v>3</v>
      </c>
      <c r="H23" s="143">
        <v>3</v>
      </c>
      <c r="I23" s="143">
        <v>3</v>
      </c>
      <c r="J23" s="272">
        <f t="shared" si="0"/>
        <v>18</v>
      </c>
      <c r="K23" s="271">
        <f t="shared" si="1"/>
        <v>75</v>
      </c>
      <c r="M23" s="212">
        <v>24</v>
      </c>
    </row>
    <row r="24" spans="1:13" ht="15" customHeight="1" x14ac:dyDescent="0.25">
      <c r="A24" s="214">
        <f>ANASAYFA!A18</f>
        <v>15</v>
      </c>
      <c r="B24" s="214">
        <f>ANASAYFA!B18</f>
        <v>0</v>
      </c>
      <c r="C24" s="215">
        <f>ANASAYFA!C18</f>
        <v>0</v>
      </c>
      <c r="D24" s="143">
        <v>2</v>
      </c>
      <c r="E24" s="143">
        <v>2</v>
      </c>
      <c r="F24" s="143">
        <v>2</v>
      </c>
      <c r="G24" s="143">
        <v>2</v>
      </c>
      <c r="H24" s="143">
        <v>2</v>
      </c>
      <c r="I24" s="143">
        <v>2</v>
      </c>
      <c r="J24" s="272">
        <f t="shared" si="0"/>
        <v>12</v>
      </c>
      <c r="K24" s="271">
        <f t="shared" si="1"/>
        <v>50</v>
      </c>
      <c r="M24" s="212">
        <v>24</v>
      </c>
    </row>
    <row r="25" spans="1:13" ht="15" customHeight="1" x14ac:dyDescent="0.25">
      <c r="A25" s="214">
        <f>ANASAYFA!A19</f>
        <v>16</v>
      </c>
      <c r="B25" s="214">
        <f>ANASAYFA!B19</f>
        <v>0</v>
      </c>
      <c r="C25" s="215">
        <f>ANASAYFA!C19</f>
        <v>0</v>
      </c>
      <c r="D25" s="143">
        <v>1</v>
      </c>
      <c r="E25" s="143">
        <v>1</v>
      </c>
      <c r="F25" s="143">
        <v>1</v>
      </c>
      <c r="G25" s="143">
        <v>1</v>
      </c>
      <c r="H25" s="143">
        <v>1</v>
      </c>
      <c r="I25" s="143">
        <v>1</v>
      </c>
      <c r="J25" s="272">
        <f t="shared" si="0"/>
        <v>6</v>
      </c>
      <c r="K25" s="271">
        <f t="shared" si="1"/>
        <v>25</v>
      </c>
      <c r="M25" s="212">
        <v>24</v>
      </c>
    </row>
    <row r="26" spans="1:13" ht="15" customHeight="1" x14ac:dyDescent="0.25">
      <c r="A26" s="214">
        <f>ANASAYFA!A20</f>
        <v>17</v>
      </c>
      <c r="B26" s="214">
        <f>ANASAYFA!B20</f>
        <v>0</v>
      </c>
      <c r="C26" s="215">
        <f>ANASAYFA!C20</f>
        <v>0</v>
      </c>
      <c r="D26" s="143">
        <v>4</v>
      </c>
      <c r="E26" s="143">
        <v>4</v>
      </c>
      <c r="F26" s="143">
        <v>4</v>
      </c>
      <c r="G26" s="143">
        <v>4</v>
      </c>
      <c r="H26" s="143">
        <v>4</v>
      </c>
      <c r="I26" s="143">
        <v>4</v>
      </c>
      <c r="J26" s="272">
        <f t="shared" si="0"/>
        <v>24</v>
      </c>
      <c r="K26" s="271">
        <f t="shared" si="1"/>
        <v>100</v>
      </c>
      <c r="M26" s="212">
        <v>24</v>
      </c>
    </row>
    <row r="27" spans="1:13" ht="15" customHeight="1" x14ac:dyDescent="0.25">
      <c r="A27" s="214">
        <f>ANASAYFA!A21</f>
        <v>18</v>
      </c>
      <c r="B27" s="214">
        <f>ANASAYFA!B21</f>
        <v>0</v>
      </c>
      <c r="C27" s="215">
        <f>ANASAYFA!C21</f>
        <v>0</v>
      </c>
      <c r="D27" s="143">
        <v>3</v>
      </c>
      <c r="E27" s="143">
        <v>3</v>
      </c>
      <c r="F27" s="143">
        <v>3</v>
      </c>
      <c r="G27" s="143">
        <v>3</v>
      </c>
      <c r="H27" s="143">
        <v>3</v>
      </c>
      <c r="I27" s="143">
        <v>3</v>
      </c>
      <c r="J27" s="272">
        <f t="shared" si="0"/>
        <v>18</v>
      </c>
      <c r="K27" s="271">
        <f t="shared" si="1"/>
        <v>75</v>
      </c>
      <c r="M27" s="212">
        <v>24</v>
      </c>
    </row>
    <row r="28" spans="1:13" ht="15" customHeight="1" x14ac:dyDescent="0.25">
      <c r="A28" s="214">
        <f>ANASAYFA!A22</f>
        <v>19</v>
      </c>
      <c r="B28" s="214">
        <f>ANASAYFA!B22</f>
        <v>0</v>
      </c>
      <c r="C28" s="215">
        <f>ANASAYFA!C22</f>
        <v>0</v>
      </c>
      <c r="D28" s="143">
        <v>2</v>
      </c>
      <c r="E28" s="143">
        <v>2</v>
      </c>
      <c r="F28" s="143">
        <v>2</v>
      </c>
      <c r="G28" s="143">
        <v>2</v>
      </c>
      <c r="H28" s="143">
        <v>2</v>
      </c>
      <c r="I28" s="143">
        <v>2</v>
      </c>
      <c r="J28" s="272">
        <f t="shared" si="0"/>
        <v>12</v>
      </c>
      <c r="K28" s="271">
        <f t="shared" si="1"/>
        <v>50</v>
      </c>
      <c r="M28" s="212">
        <v>24</v>
      </c>
    </row>
    <row r="29" spans="1:13" ht="15" customHeight="1" x14ac:dyDescent="0.25">
      <c r="A29" s="214">
        <f>ANASAYFA!A23</f>
        <v>20</v>
      </c>
      <c r="B29" s="214">
        <f>ANASAYFA!B23</f>
        <v>0</v>
      </c>
      <c r="C29" s="215">
        <f>ANASAYFA!C23</f>
        <v>0</v>
      </c>
      <c r="D29" s="143">
        <v>1</v>
      </c>
      <c r="E29" s="143">
        <v>1</v>
      </c>
      <c r="F29" s="143">
        <v>1</v>
      </c>
      <c r="G29" s="143">
        <v>1</v>
      </c>
      <c r="H29" s="143">
        <v>1</v>
      </c>
      <c r="I29" s="143">
        <v>1</v>
      </c>
      <c r="J29" s="272">
        <f t="shared" si="0"/>
        <v>6</v>
      </c>
      <c r="K29" s="271">
        <f t="shared" si="1"/>
        <v>25</v>
      </c>
      <c r="M29" s="212">
        <v>24</v>
      </c>
    </row>
    <row r="30" spans="1:13" ht="15" customHeight="1" x14ac:dyDescent="0.25">
      <c r="A30" s="214">
        <f>ANASAYFA!A24</f>
        <v>21</v>
      </c>
      <c r="B30" s="214">
        <f>ANASAYFA!B24</f>
        <v>0</v>
      </c>
      <c r="C30" s="215">
        <f>ANASAYFA!C24</f>
        <v>0</v>
      </c>
      <c r="D30" s="143">
        <v>4</v>
      </c>
      <c r="E30" s="143">
        <v>4</v>
      </c>
      <c r="F30" s="143">
        <v>4</v>
      </c>
      <c r="G30" s="143">
        <v>4</v>
      </c>
      <c r="H30" s="143">
        <v>4</v>
      </c>
      <c r="I30" s="143">
        <v>4</v>
      </c>
      <c r="J30" s="272">
        <f t="shared" si="0"/>
        <v>24</v>
      </c>
      <c r="K30" s="271">
        <f t="shared" si="1"/>
        <v>100</v>
      </c>
      <c r="M30" s="212">
        <v>24</v>
      </c>
    </row>
    <row r="31" spans="1:13" ht="15" customHeight="1" x14ac:dyDescent="0.25">
      <c r="A31" s="214">
        <f>ANASAYFA!A25</f>
        <v>22</v>
      </c>
      <c r="B31" s="214">
        <f>ANASAYFA!B25</f>
        <v>0</v>
      </c>
      <c r="C31" s="215">
        <f>ANASAYFA!C25</f>
        <v>0</v>
      </c>
      <c r="D31" s="143">
        <v>3</v>
      </c>
      <c r="E31" s="143">
        <v>3</v>
      </c>
      <c r="F31" s="143">
        <v>3</v>
      </c>
      <c r="G31" s="143">
        <v>3</v>
      </c>
      <c r="H31" s="143">
        <v>3</v>
      </c>
      <c r="I31" s="143">
        <v>3</v>
      </c>
      <c r="J31" s="272">
        <f t="shared" si="0"/>
        <v>18</v>
      </c>
      <c r="K31" s="271">
        <f t="shared" si="1"/>
        <v>75</v>
      </c>
      <c r="M31" s="212">
        <v>24</v>
      </c>
    </row>
    <row r="32" spans="1:13" ht="15" customHeight="1" x14ac:dyDescent="0.25">
      <c r="A32" s="214">
        <f>ANASAYFA!A26</f>
        <v>23</v>
      </c>
      <c r="B32" s="214">
        <f>ANASAYFA!B26</f>
        <v>0</v>
      </c>
      <c r="C32" s="215">
        <f>ANASAYFA!C26</f>
        <v>0</v>
      </c>
      <c r="D32" s="143">
        <v>2</v>
      </c>
      <c r="E32" s="143">
        <v>2</v>
      </c>
      <c r="F32" s="143">
        <v>2</v>
      </c>
      <c r="G32" s="143">
        <v>2</v>
      </c>
      <c r="H32" s="143">
        <v>2</v>
      </c>
      <c r="I32" s="143">
        <v>2</v>
      </c>
      <c r="J32" s="272">
        <f t="shared" si="0"/>
        <v>12</v>
      </c>
      <c r="K32" s="271">
        <f t="shared" si="1"/>
        <v>50</v>
      </c>
      <c r="M32" s="212">
        <v>24</v>
      </c>
    </row>
    <row r="33" spans="1:11" ht="15" customHeight="1" x14ac:dyDescent="0.25">
      <c r="A33" s="109"/>
      <c r="B33" s="109"/>
      <c r="C33" s="110"/>
      <c r="D33" s="116"/>
      <c r="E33" s="116"/>
      <c r="F33" s="116"/>
      <c r="G33" s="116"/>
      <c r="H33" s="116"/>
      <c r="I33" s="116"/>
      <c r="J33" s="115"/>
      <c r="K33" s="116"/>
    </row>
    <row r="34" spans="1:11" ht="15" customHeight="1" x14ac:dyDescent="0.25">
      <c r="D34" s="71"/>
      <c r="E34" s="71"/>
      <c r="F34" s="71"/>
      <c r="G34" s="71"/>
      <c r="H34" s="71"/>
      <c r="I34" s="71"/>
      <c r="J34" s="71"/>
      <c r="K34" s="71"/>
    </row>
    <row r="35" spans="1:11" ht="15" customHeight="1" x14ac:dyDescent="0.25">
      <c r="D35" s="71"/>
      <c r="E35" s="71"/>
      <c r="F35" s="71"/>
      <c r="G35" s="71"/>
      <c r="H35" s="71"/>
      <c r="I35" s="71"/>
      <c r="J35" s="397">
        <f>ANASAYFA!J25</f>
        <v>0</v>
      </c>
      <c r="K35" s="397"/>
    </row>
    <row r="36" spans="1:11" ht="15" customHeight="1" x14ac:dyDescent="0.25">
      <c r="D36" s="71"/>
      <c r="E36" s="71"/>
      <c r="F36" s="71"/>
      <c r="G36" s="71"/>
      <c r="H36" s="71"/>
      <c r="I36" s="71"/>
      <c r="J36" s="397">
        <f>ANASAYFA!J26</f>
        <v>0</v>
      </c>
      <c r="K36" s="397"/>
    </row>
  </sheetData>
  <protectedRanges>
    <protectedRange sqref="A10:C33" name="Aralık1_1_1"/>
  </protectedRanges>
  <mergeCells count="14">
    <mergeCell ref="J3:J9"/>
    <mergeCell ref="K3:K9"/>
    <mergeCell ref="J35:K35"/>
    <mergeCell ref="J36:K36"/>
    <mergeCell ref="A1:K1"/>
    <mergeCell ref="B3:B9"/>
    <mergeCell ref="C3:C9"/>
    <mergeCell ref="D3:D9"/>
    <mergeCell ref="H3:H9"/>
    <mergeCell ref="I3:I9"/>
    <mergeCell ref="E3:E9"/>
    <mergeCell ref="F3:F9"/>
    <mergeCell ref="G3:G9"/>
    <mergeCell ref="A2:K2"/>
  </mergeCells>
  <dataValidations xWindow="782" yWindow="369" count="1">
    <dataValidation allowBlank="1" showInputMessage="1" showErrorMessage="1" promptTitle="DİKKAT!" prompt="SEÇTİĞİNİZ HÜCREYE VERİ GİRİŞİ YAPMAYINIZ. AKSİ TAKTİRDE PROGRAM ÇALIŞMAZ." sqref="A1:C32 D1:H3 J1:K36 I1:I3" xr:uid="{00000000-0002-0000-2D00-000000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7030A0"/>
    <pageSetUpPr fitToPage="1"/>
  </sheetPr>
  <dimension ref="A1:L37"/>
  <sheetViews>
    <sheetView zoomScale="60" zoomScaleNormal="6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O18" sqref="O18"/>
    </sheetView>
  </sheetViews>
  <sheetFormatPr defaultColWidth="9.140625" defaultRowHeight="15.75" x14ac:dyDescent="0.25"/>
  <cols>
    <col min="1" max="1" width="5.7109375" style="17" customWidth="1"/>
    <col min="2" max="2" width="6.42578125" style="17" customWidth="1"/>
    <col min="3" max="3" width="29.5703125" style="17" customWidth="1"/>
    <col min="4" max="8" width="8" style="1" customWidth="1"/>
    <col min="9" max="9" width="7.7109375" style="27" customWidth="1"/>
    <col min="10" max="10" width="13.7109375" style="3" customWidth="1"/>
    <col min="11" max="11" width="5.7109375" style="1" customWidth="1"/>
    <col min="12" max="14" width="7.7109375" style="1" customWidth="1"/>
    <col min="15" max="16384" width="9.140625" style="1"/>
  </cols>
  <sheetData>
    <row r="1" spans="1:12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2"/>
      <c r="J1" s="373"/>
    </row>
    <row r="2" spans="1:12" ht="20.100000000000001" customHeight="1" x14ac:dyDescent="0.25">
      <c r="A2" s="371" t="s">
        <v>601</v>
      </c>
      <c r="B2" s="372"/>
      <c r="C2" s="372"/>
      <c r="D2" s="372"/>
      <c r="E2" s="372"/>
      <c r="F2" s="372"/>
      <c r="G2" s="372"/>
      <c r="H2" s="372"/>
      <c r="I2" s="372"/>
      <c r="J2" s="373"/>
    </row>
    <row r="3" spans="1:12" ht="30" customHeight="1" x14ac:dyDescent="0.25">
      <c r="A3" s="13"/>
      <c r="B3" s="423"/>
      <c r="C3" s="425"/>
      <c r="D3" s="552" t="s">
        <v>506</v>
      </c>
      <c r="E3" s="552" t="s">
        <v>507</v>
      </c>
      <c r="F3" s="552" t="s">
        <v>508</v>
      </c>
      <c r="G3" s="552" t="s">
        <v>509</v>
      </c>
      <c r="H3" s="552" t="s">
        <v>510</v>
      </c>
      <c r="I3" s="359" t="s">
        <v>551</v>
      </c>
      <c r="J3" s="359" t="s">
        <v>566</v>
      </c>
    </row>
    <row r="4" spans="1:12" ht="30" customHeight="1" x14ac:dyDescent="0.25">
      <c r="A4" s="14"/>
      <c r="B4" s="424"/>
      <c r="C4" s="426"/>
      <c r="D4" s="552"/>
      <c r="E4" s="552"/>
      <c r="F4" s="552"/>
      <c r="G4" s="552"/>
      <c r="H4" s="552"/>
      <c r="I4" s="359"/>
      <c r="J4" s="359"/>
    </row>
    <row r="5" spans="1:12" ht="30" customHeight="1" x14ac:dyDescent="0.25">
      <c r="A5" s="14"/>
      <c r="B5" s="424"/>
      <c r="C5" s="426"/>
      <c r="D5" s="552"/>
      <c r="E5" s="552"/>
      <c r="F5" s="552"/>
      <c r="G5" s="552"/>
      <c r="H5" s="552"/>
      <c r="I5" s="359"/>
      <c r="J5" s="359"/>
    </row>
    <row r="6" spans="1:12" ht="30" customHeight="1" x14ac:dyDescent="0.25">
      <c r="A6" s="14"/>
      <c r="B6" s="424"/>
      <c r="C6" s="426"/>
      <c r="D6" s="552"/>
      <c r="E6" s="552"/>
      <c r="F6" s="552"/>
      <c r="G6" s="552"/>
      <c r="H6" s="552"/>
      <c r="I6" s="359"/>
      <c r="J6" s="359"/>
    </row>
    <row r="7" spans="1:12" ht="30" customHeight="1" x14ac:dyDescent="0.25">
      <c r="A7" s="14"/>
      <c r="B7" s="424"/>
      <c r="C7" s="426"/>
      <c r="D7" s="552"/>
      <c r="E7" s="552"/>
      <c r="F7" s="552"/>
      <c r="G7" s="552"/>
      <c r="H7" s="552"/>
      <c r="I7" s="359"/>
      <c r="J7" s="359"/>
    </row>
    <row r="8" spans="1:12" ht="30" customHeight="1" x14ac:dyDescent="0.25">
      <c r="A8" s="15"/>
      <c r="B8" s="424"/>
      <c r="C8" s="426"/>
      <c r="D8" s="552"/>
      <c r="E8" s="552"/>
      <c r="F8" s="552"/>
      <c r="G8" s="552"/>
      <c r="H8" s="552"/>
      <c r="I8" s="359"/>
      <c r="J8" s="359"/>
    </row>
    <row r="9" spans="1:12" ht="30" customHeight="1" x14ac:dyDescent="0.25">
      <c r="A9" s="16"/>
      <c r="B9" s="553"/>
      <c r="C9" s="554"/>
      <c r="D9" s="552"/>
      <c r="E9" s="552"/>
      <c r="F9" s="552"/>
      <c r="G9" s="552"/>
      <c r="H9" s="552"/>
      <c r="I9" s="359"/>
      <c r="J9" s="359"/>
    </row>
    <row r="10" spans="1:12" ht="15" customHeight="1" x14ac:dyDescent="0.25">
      <c r="A10" s="214">
        <f>ANASAYFA!A4</f>
        <v>1</v>
      </c>
      <c r="B10" s="214">
        <f>ANASAYFA!B4</f>
        <v>0</v>
      </c>
      <c r="C10" s="215">
        <f>ANASAYFA!C4</f>
        <v>0</v>
      </c>
      <c r="D10" s="254">
        <v>4</v>
      </c>
      <c r="E10" s="254">
        <v>4</v>
      </c>
      <c r="F10" s="254">
        <v>4</v>
      </c>
      <c r="G10" s="254">
        <v>4</v>
      </c>
      <c r="H10" s="254">
        <v>4</v>
      </c>
      <c r="I10" s="272">
        <f>SUM(C10:H10)</f>
        <v>20</v>
      </c>
      <c r="J10" s="271">
        <f>ROUND((100*I10)/(L10),0)</f>
        <v>100</v>
      </c>
      <c r="L10" s="212">
        <v>20</v>
      </c>
    </row>
    <row r="11" spans="1:12" ht="15" customHeight="1" x14ac:dyDescent="0.25">
      <c r="A11" s="214">
        <f>ANASAYFA!A5</f>
        <v>2</v>
      </c>
      <c r="B11" s="214">
        <f>ANASAYFA!B5</f>
        <v>0</v>
      </c>
      <c r="C11" s="215">
        <f>ANASAYFA!C5</f>
        <v>0</v>
      </c>
      <c r="D11" s="254">
        <v>3</v>
      </c>
      <c r="E11" s="254">
        <v>3</v>
      </c>
      <c r="F11" s="254">
        <v>3</v>
      </c>
      <c r="G11" s="254">
        <v>3</v>
      </c>
      <c r="H11" s="254">
        <v>3</v>
      </c>
      <c r="I11" s="272">
        <f t="shared" ref="I11:I32" si="0">SUM(C11:H11)</f>
        <v>15</v>
      </c>
      <c r="J11" s="271">
        <f t="shared" ref="J11:J32" si="1">ROUND((100*I11)/(L11),0)</f>
        <v>75</v>
      </c>
      <c r="L11" s="212">
        <v>20</v>
      </c>
    </row>
    <row r="12" spans="1:12" ht="15" customHeight="1" x14ac:dyDescent="0.25">
      <c r="A12" s="214">
        <f>ANASAYFA!A6</f>
        <v>3</v>
      </c>
      <c r="B12" s="214">
        <f>ANASAYFA!B6</f>
        <v>0</v>
      </c>
      <c r="C12" s="215">
        <f>ANASAYFA!C6</f>
        <v>0</v>
      </c>
      <c r="D12" s="254">
        <v>2</v>
      </c>
      <c r="E12" s="254">
        <v>2</v>
      </c>
      <c r="F12" s="254">
        <v>2</v>
      </c>
      <c r="G12" s="254">
        <v>2</v>
      </c>
      <c r="H12" s="254">
        <v>2</v>
      </c>
      <c r="I12" s="272">
        <f t="shared" si="0"/>
        <v>10</v>
      </c>
      <c r="J12" s="271">
        <f t="shared" si="1"/>
        <v>50</v>
      </c>
      <c r="L12" s="212">
        <v>20</v>
      </c>
    </row>
    <row r="13" spans="1:12" ht="15" customHeight="1" x14ac:dyDescent="0.25">
      <c r="A13" s="214">
        <f>ANASAYFA!A7</f>
        <v>4</v>
      </c>
      <c r="B13" s="214">
        <f>ANASAYFA!B7</f>
        <v>0</v>
      </c>
      <c r="C13" s="215">
        <f>ANASAYFA!C7</f>
        <v>0</v>
      </c>
      <c r="D13" s="254">
        <v>1</v>
      </c>
      <c r="E13" s="254">
        <v>1</v>
      </c>
      <c r="F13" s="254">
        <v>1</v>
      </c>
      <c r="G13" s="254">
        <v>1</v>
      </c>
      <c r="H13" s="254">
        <v>1</v>
      </c>
      <c r="I13" s="272">
        <f t="shared" si="0"/>
        <v>5</v>
      </c>
      <c r="J13" s="271">
        <f t="shared" si="1"/>
        <v>25</v>
      </c>
      <c r="L13" s="212">
        <v>20</v>
      </c>
    </row>
    <row r="14" spans="1:12" ht="15" customHeight="1" x14ac:dyDescent="0.25">
      <c r="A14" s="214">
        <f>ANASAYFA!A8</f>
        <v>5</v>
      </c>
      <c r="B14" s="214">
        <f>ANASAYFA!B8</f>
        <v>0</v>
      </c>
      <c r="C14" s="215">
        <f>ANASAYFA!C8</f>
        <v>0</v>
      </c>
      <c r="D14" s="254">
        <v>4</v>
      </c>
      <c r="E14" s="254">
        <v>4</v>
      </c>
      <c r="F14" s="254">
        <v>4</v>
      </c>
      <c r="G14" s="254">
        <v>4</v>
      </c>
      <c r="H14" s="254">
        <v>4</v>
      </c>
      <c r="I14" s="272">
        <f t="shared" si="0"/>
        <v>20</v>
      </c>
      <c r="J14" s="271">
        <f t="shared" si="1"/>
        <v>100</v>
      </c>
      <c r="L14" s="212">
        <v>20</v>
      </c>
    </row>
    <row r="15" spans="1:12" ht="15" customHeight="1" x14ac:dyDescent="0.25">
      <c r="A15" s="214">
        <f>ANASAYFA!A9</f>
        <v>6</v>
      </c>
      <c r="B15" s="214">
        <f>ANASAYFA!B9</f>
        <v>0</v>
      </c>
      <c r="C15" s="215">
        <f>ANASAYFA!C9</f>
        <v>0</v>
      </c>
      <c r="D15" s="254">
        <v>3</v>
      </c>
      <c r="E15" s="254">
        <v>3</v>
      </c>
      <c r="F15" s="254">
        <v>3</v>
      </c>
      <c r="G15" s="254">
        <v>3</v>
      </c>
      <c r="H15" s="254">
        <v>3</v>
      </c>
      <c r="I15" s="272">
        <f t="shared" si="0"/>
        <v>15</v>
      </c>
      <c r="J15" s="271">
        <f t="shared" si="1"/>
        <v>75</v>
      </c>
      <c r="L15" s="212">
        <v>20</v>
      </c>
    </row>
    <row r="16" spans="1:12" ht="15" customHeight="1" x14ac:dyDescent="0.25">
      <c r="A16" s="214">
        <f>ANASAYFA!A10</f>
        <v>7</v>
      </c>
      <c r="B16" s="214">
        <f>ANASAYFA!B10</f>
        <v>0</v>
      </c>
      <c r="C16" s="216">
        <f>ANASAYFA!C10</f>
        <v>0</v>
      </c>
      <c r="D16" s="254">
        <v>2</v>
      </c>
      <c r="E16" s="254">
        <v>2</v>
      </c>
      <c r="F16" s="254">
        <v>2</v>
      </c>
      <c r="G16" s="254">
        <v>2</v>
      </c>
      <c r="H16" s="254">
        <v>2</v>
      </c>
      <c r="I16" s="272">
        <f t="shared" si="0"/>
        <v>10</v>
      </c>
      <c r="J16" s="271">
        <f t="shared" si="1"/>
        <v>50</v>
      </c>
      <c r="L16" s="212">
        <v>20</v>
      </c>
    </row>
    <row r="17" spans="1:12" ht="15" customHeight="1" x14ac:dyDescent="0.25">
      <c r="A17" s="214">
        <f>ANASAYFA!A11</f>
        <v>8</v>
      </c>
      <c r="B17" s="214">
        <f>ANASAYFA!B11</f>
        <v>0</v>
      </c>
      <c r="C17" s="215">
        <f>ANASAYFA!C11</f>
        <v>0</v>
      </c>
      <c r="D17" s="254">
        <v>1</v>
      </c>
      <c r="E17" s="254">
        <v>1</v>
      </c>
      <c r="F17" s="254">
        <v>1</v>
      </c>
      <c r="G17" s="254">
        <v>1</v>
      </c>
      <c r="H17" s="254">
        <v>1</v>
      </c>
      <c r="I17" s="272">
        <f t="shared" si="0"/>
        <v>5</v>
      </c>
      <c r="J17" s="271">
        <f t="shared" si="1"/>
        <v>25</v>
      </c>
      <c r="L17" s="212">
        <v>20</v>
      </c>
    </row>
    <row r="18" spans="1:12" ht="15" customHeight="1" x14ac:dyDescent="0.25">
      <c r="A18" s="214">
        <f>ANASAYFA!A12</f>
        <v>9</v>
      </c>
      <c r="B18" s="214">
        <f>ANASAYFA!B12</f>
        <v>0</v>
      </c>
      <c r="C18" s="215">
        <f>ANASAYFA!C12</f>
        <v>0</v>
      </c>
      <c r="D18" s="254">
        <v>4</v>
      </c>
      <c r="E18" s="254">
        <v>4</v>
      </c>
      <c r="F18" s="254">
        <v>4</v>
      </c>
      <c r="G18" s="254">
        <v>4</v>
      </c>
      <c r="H18" s="254">
        <v>4</v>
      </c>
      <c r="I18" s="272">
        <f t="shared" si="0"/>
        <v>20</v>
      </c>
      <c r="J18" s="271">
        <f t="shared" si="1"/>
        <v>100</v>
      </c>
      <c r="L18" s="212">
        <v>20</v>
      </c>
    </row>
    <row r="19" spans="1:12" ht="15" customHeight="1" x14ac:dyDescent="0.25">
      <c r="A19" s="214">
        <f>ANASAYFA!A13</f>
        <v>10</v>
      </c>
      <c r="B19" s="214">
        <f>ANASAYFA!B13</f>
        <v>0</v>
      </c>
      <c r="C19" s="215">
        <f>ANASAYFA!C13</f>
        <v>0</v>
      </c>
      <c r="D19" s="254">
        <v>3</v>
      </c>
      <c r="E19" s="254">
        <v>3</v>
      </c>
      <c r="F19" s="254">
        <v>3</v>
      </c>
      <c r="G19" s="254">
        <v>3</v>
      </c>
      <c r="H19" s="254">
        <v>3</v>
      </c>
      <c r="I19" s="272">
        <f t="shared" si="0"/>
        <v>15</v>
      </c>
      <c r="J19" s="271">
        <f t="shared" si="1"/>
        <v>75</v>
      </c>
      <c r="L19" s="212">
        <v>20</v>
      </c>
    </row>
    <row r="20" spans="1:12" ht="15" customHeight="1" x14ac:dyDescent="0.25">
      <c r="A20" s="214">
        <f>ANASAYFA!A14</f>
        <v>11</v>
      </c>
      <c r="B20" s="214">
        <f>ANASAYFA!B14</f>
        <v>0</v>
      </c>
      <c r="C20" s="215">
        <f>ANASAYFA!C14</f>
        <v>0</v>
      </c>
      <c r="D20" s="254">
        <v>2</v>
      </c>
      <c r="E20" s="254">
        <v>2</v>
      </c>
      <c r="F20" s="254">
        <v>2</v>
      </c>
      <c r="G20" s="254">
        <v>2</v>
      </c>
      <c r="H20" s="254">
        <v>2</v>
      </c>
      <c r="I20" s="272">
        <f t="shared" si="0"/>
        <v>10</v>
      </c>
      <c r="J20" s="271">
        <f t="shared" si="1"/>
        <v>50</v>
      </c>
      <c r="L20" s="212">
        <v>20</v>
      </c>
    </row>
    <row r="21" spans="1:12" ht="15" customHeight="1" x14ac:dyDescent="0.25">
      <c r="A21" s="214">
        <f>ANASAYFA!A15</f>
        <v>12</v>
      </c>
      <c r="B21" s="214">
        <f>ANASAYFA!B15</f>
        <v>0</v>
      </c>
      <c r="C21" s="215">
        <f>ANASAYFA!C15</f>
        <v>0</v>
      </c>
      <c r="D21" s="254">
        <v>1</v>
      </c>
      <c r="E21" s="254">
        <v>1</v>
      </c>
      <c r="F21" s="254">
        <v>1</v>
      </c>
      <c r="G21" s="254">
        <v>1</v>
      </c>
      <c r="H21" s="254">
        <v>1</v>
      </c>
      <c r="I21" s="272">
        <f t="shared" si="0"/>
        <v>5</v>
      </c>
      <c r="J21" s="271">
        <f t="shared" si="1"/>
        <v>25</v>
      </c>
      <c r="L21" s="212">
        <v>20</v>
      </c>
    </row>
    <row r="22" spans="1:12" ht="15" customHeight="1" x14ac:dyDescent="0.25">
      <c r="A22" s="214">
        <f>ANASAYFA!A16</f>
        <v>13</v>
      </c>
      <c r="B22" s="214">
        <f>ANASAYFA!B16</f>
        <v>0</v>
      </c>
      <c r="C22" s="215">
        <f>ANASAYFA!C16</f>
        <v>0</v>
      </c>
      <c r="D22" s="254">
        <v>4</v>
      </c>
      <c r="E22" s="254">
        <v>4</v>
      </c>
      <c r="F22" s="254">
        <v>4</v>
      </c>
      <c r="G22" s="254">
        <v>4</v>
      </c>
      <c r="H22" s="254">
        <v>4</v>
      </c>
      <c r="I22" s="272">
        <f t="shared" si="0"/>
        <v>20</v>
      </c>
      <c r="J22" s="271">
        <f t="shared" si="1"/>
        <v>100</v>
      </c>
      <c r="L22" s="212">
        <v>20</v>
      </c>
    </row>
    <row r="23" spans="1:12" ht="15" customHeight="1" x14ac:dyDescent="0.25">
      <c r="A23" s="214">
        <f>ANASAYFA!A17</f>
        <v>14</v>
      </c>
      <c r="B23" s="214">
        <f>ANASAYFA!B17</f>
        <v>0</v>
      </c>
      <c r="C23" s="215">
        <f>ANASAYFA!C17</f>
        <v>0</v>
      </c>
      <c r="D23" s="254">
        <v>3</v>
      </c>
      <c r="E23" s="254">
        <v>3</v>
      </c>
      <c r="F23" s="254">
        <v>3</v>
      </c>
      <c r="G23" s="254">
        <v>3</v>
      </c>
      <c r="H23" s="254">
        <v>3</v>
      </c>
      <c r="I23" s="272">
        <f t="shared" si="0"/>
        <v>15</v>
      </c>
      <c r="J23" s="271">
        <f t="shared" si="1"/>
        <v>75</v>
      </c>
      <c r="L23" s="212">
        <v>20</v>
      </c>
    </row>
    <row r="24" spans="1:12" ht="15" customHeight="1" x14ac:dyDescent="0.25">
      <c r="A24" s="214">
        <f>ANASAYFA!A18</f>
        <v>15</v>
      </c>
      <c r="B24" s="214">
        <f>ANASAYFA!B18</f>
        <v>0</v>
      </c>
      <c r="C24" s="215">
        <f>ANASAYFA!C18</f>
        <v>0</v>
      </c>
      <c r="D24" s="254">
        <v>2</v>
      </c>
      <c r="E24" s="254">
        <v>2</v>
      </c>
      <c r="F24" s="254">
        <v>2</v>
      </c>
      <c r="G24" s="254">
        <v>2</v>
      </c>
      <c r="H24" s="254">
        <v>2</v>
      </c>
      <c r="I24" s="272">
        <f t="shared" si="0"/>
        <v>10</v>
      </c>
      <c r="J24" s="271">
        <f t="shared" si="1"/>
        <v>50</v>
      </c>
      <c r="L24" s="212">
        <v>20</v>
      </c>
    </row>
    <row r="25" spans="1:12" ht="15" customHeight="1" x14ac:dyDescent="0.25">
      <c r="A25" s="214">
        <f>ANASAYFA!A19</f>
        <v>16</v>
      </c>
      <c r="B25" s="214">
        <f>ANASAYFA!B19</f>
        <v>0</v>
      </c>
      <c r="C25" s="215">
        <f>ANASAYFA!C19</f>
        <v>0</v>
      </c>
      <c r="D25" s="254">
        <v>1</v>
      </c>
      <c r="E25" s="254">
        <v>1</v>
      </c>
      <c r="F25" s="254">
        <v>1</v>
      </c>
      <c r="G25" s="254">
        <v>1</v>
      </c>
      <c r="H25" s="254">
        <v>1</v>
      </c>
      <c r="I25" s="272">
        <f t="shared" si="0"/>
        <v>5</v>
      </c>
      <c r="J25" s="271">
        <f t="shared" si="1"/>
        <v>25</v>
      </c>
      <c r="L25" s="212">
        <v>20</v>
      </c>
    </row>
    <row r="26" spans="1:12" ht="15" customHeight="1" x14ac:dyDescent="0.25">
      <c r="A26" s="214">
        <f>ANASAYFA!A20</f>
        <v>17</v>
      </c>
      <c r="B26" s="214">
        <f>ANASAYFA!B20</f>
        <v>0</v>
      </c>
      <c r="C26" s="215">
        <f>ANASAYFA!C20</f>
        <v>0</v>
      </c>
      <c r="D26" s="254">
        <v>4</v>
      </c>
      <c r="E26" s="254">
        <v>4</v>
      </c>
      <c r="F26" s="254">
        <v>4</v>
      </c>
      <c r="G26" s="254">
        <v>4</v>
      </c>
      <c r="H26" s="254">
        <v>4</v>
      </c>
      <c r="I26" s="272">
        <f t="shared" si="0"/>
        <v>20</v>
      </c>
      <c r="J26" s="271">
        <f t="shared" si="1"/>
        <v>100</v>
      </c>
      <c r="L26" s="212">
        <v>20</v>
      </c>
    </row>
    <row r="27" spans="1:12" ht="15" customHeight="1" x14ac:dyDescent="0.25">
      <c r="A27" s="214">
        <f>ANASAYFA!A21</f>
        <v>18</v>
      </c>
      <c r="B27" s="214">
        <f>ANASAYFA!B21</f>
        <v>0</v>
      </c>
      <c r="C27" s="215">
        <f>ANASAYFA!C21</f>
        <v>0</v>
      </c>
      <c r="D27" s="254">
        <v>3</v>
      </c>
      <c r="E27" s="254">
        <v>3</v>
      </c>
      <c r="F27" s="254">
        <v>3</v>
      </c>
      <c r="G27" s="254">
        <v>3</v>
      </c>
      <c r="H27" s="254">
        <v>3</v>
      </c>
      <c r="I27" s="272">
        <f t="shared" si="0"/>
        <v>15</v>
      </c>
      <c r="J27" s="271">
        <f t="shared" si="1"/>
        <v>75</v>
      </c>
      <c r="L27" s="212">
        <v>20</v>
      </c>
    </row>
    <row r="28" spans="1:12" ht="15" customHeight="1" x14ac:dyDescent="0.25">
      <c r="A28" s="214">
        <f>ANASAYFA!A22</f>
        <v>19</v>
      </c>
      <c r="B28" s="214">
        <f>ANASAYFA!B22</f>
        <v>0</v>
      </c>
      <c r="C28" s="215">
        <f>ANASAYFA!C22</f>
        <v>0</v>
      </c>
      <c r="D28" s="254">
        <v>2</v>
      </c>
      <c r="E28" s="254">
        <v>2</v>
      </c>
      <c r="F28" s="254">
        <v>2</v>
      </c>
      <c r="G28" s="254">
        <v>2</v>
      </c>
      <c r="H28" s="254">
        <v>2</v>
      </c>
      <c r="I28" s="272">
        <f t="shared" si="0"/>
        <v>10</v>
      </c>
      <c r="J28" s="271">
        <f t="shared" si="1"/>
        <v>50</v>
      </c>
      <c r="L28" s="212">
        <v>20</v>
      </c>
    </row>
    <row r="29" spans="1:12" ht="15" customHeight="1" x14ac:dyDescent="0.25">
      <c r="A29" s="214">
        <f>ANASAYFA!A23</f>
        <v>20</v>
      </c>
      <c r="B29" s="214">
        <f>ANASAYFA!B23</f>
        <v>0</v>
      </c>
      <c r="C29" s="215">
        <f>ANASAYFA!C23</f>
        <v>0</v>
      </c>
      <c r="D29" s="254">
        <v>1</v>
      </c>
      <c r="E29" s="254">
        <v>1</v>
      </c>
      <c r="F29" s="254">
        <v>1</v>
      </c>
      <c r="G29" s="254">
        <v>1</v>
      </c>
      <c r="H29" s="254">
        <v>1</v>
      </c>
      <c r="I29" s="272">
        <f t="shared" si="0"/>
        <v>5</v>
      </c>
      <c r="J29" s="271">
        <f t="shared" si="1"/>
        <v>25</v>
      </c>
      <c r="L29" s="212">
        <v>20</v>
      </c>
    </row>
    <row r="30" spans="1:12" ht="15" customHeight="1" x14ac:dyDescent="0.25">
      <c r="A30" s="214">
        <f>ANASAYFA!A24</f>
        <v>21</v>
      </c>
      <c r="B30" s="214">
        <f>ANASAYFA!B24</f>
        <v>0</v>
      </c>
      <c r="C30" s="215">
        <f>ANASAYFA!C24</f>
        <v>0</v>
      </c>
      <c r="D30" s="254">
        <v>4</v>
      </c>
      <c r="E30" s="254">
        <v>4</v>
      </c>
      <c r="F30" s="254">
        <v>4</v>
      </c>
      <c r="G30" s="254">
        <v>4</v>
      </c>
      <c r="H30" s="254">
        <v>4</v>
      </c>
      <c r="I30" s="272">
        <f t="shared" si="0"/>
        <v>20</v>
      </c>
      <c r="J30" s="271">
        <f t="shared" si="1"/>
        <v>100</v>
      </c>
      <c r="L30" s="212">
        <v>20</v>
      </c>
    </row>
    <row r="31" spans="1:12" ht="15" customHeight="1" x14ac:dyDescent="0.25">
      <c r="A31" s="214">
        <f>ANASAYFA!A25</f>
        <v>22</v>
      </c>
      <c r="B31" s="214">
        <f>ANASAYFA!B25</f>
        <v>0</v>
      </c>
      <c r="C31" s="215">
        <f>ANASAYFA!C25</f>
        <v>0</v>
      </c>
      <c r="D31" s="254">
        <v>3</v>
      </c>
      <c r="E31" s="254">
        <v>3</v>
      </c>
      <c r="F31" s="254">
        <v>3</v>
      </c>
      <c r="G31" s="254">
        <v>3</v>
      </c>
      <c r="H31" s="254">
        <v>3</v>
      </c>
      <c r="I31" s="272">
        <f t="shared" si="0"/>
        <v>15</v>
      </c>
      <c r="J31" s="271">
        <f t="shared" si="1"/>
        <v>75</v>
      </c>
      <c r="L31" s="212">
        <v>20</v>
      </c>
    </row>
    <row r="32" spans="1:12" ht="15" customHeight="1" x14ac:dyDescent="0.25">
      <c r="A32" s="214">
        <f>ANASAYFA!A26</f>
        <v>23</v>
      </c>
      <c r="B32" s="214">
        <f>ANASAYFA!B26</f>
        <v>0</v>
      </c>
      <c r="C32" s="215">
        <f>ANASAYFA!C26</f>
        <v>0</v>
      </c>
      <c r="D32" s="254">
        <v>2</v>
      </c>
      <c r="E32" s="254">
        <v>2</v>
      </c>
      <c r="F32" s="254">
        <v>2</v>
      </c>
      <c r="G32" s="254">
        <v>2</v>
      </c>
      <c r="H32" s="254">
        <v>2</v>
      </c>
      <c r="I32" s="272">
        <f t="shared" si="0"/>
        <v>10</v>
      </c>
      <c r="J32" s="271">
        <f t="shared" si="1"/>
        <v>50</v>
      </c>
      <c r="L32" s="212">
        <v>20</v>
      </c>
    </row>
    <row r="33" spans="1:10" ht="15" customHeight="1" x14ac:dyDescent="0.25">
      <c r="A33" s="109"/>
      <c r="B33" s="109"/>
      <c r="C33" s="110"/>
      <c r="D33" s="144"/>
      <c r="E33" s="144"/>
      <c r="F33" s="144"/>
      <c r="G33" s="144"/>
      <c r="H33" s="116"/>
      <c r="I33" s="115"/>
      <c r="J33" s="116"/>
    </row>
    <row r="34" spans="1:10" ht="15" customHeight="1" x14ac:dyDescent="0.25">
      <c r="D34" s="71"/>
      <c r="E34" s="71"/>
      <c r="F34" s="71"/>
      <c r="G34" s="71"/>
      <c r="H34" s="71"/>
      <c r="I34" s="138"/>
      <c r="J34" s="71"/>
    </row>
    <row r="35" spans="1:10" ht="15" customHeight="1" x14ac:dyDescent="0.25">
      <c r="D35" s="71"/>
      <c r="E35" s="71"/>
      <c r="F35" s="71"/>
      <c r="G35" s="71"/>
      <c r="H35" s="71"/>
      <c r="I35" s="397">
        <f>ANASAYFA!J25</f>
        <v>0</v>
      </c>
      <c r="J35" s="397"/>
    </row>
    <row r="36" spans="1:10" ht="15" customHeight="1" x14ac:dyDescent="0.25">
      <c r="D36" s="71"/>
      <c r="E36" s="71"/>
      <c r="F36" s="71"/>
      <c r="G36" s="71"/>
      <c r="H36" s="71"/>
      <c r="I36" s="397">
        <f>ANASAYFA!J26</f>
        <v>0</v>
      </c>
      <c r="J36" s="397"/>
    </row>
    <row r="37" spans="1:10" x14ac:dyDescent="0.25">
      <c r="J37" s="1"/>
    </row>
  </sheetData>
  <protectedRanges>
    <protectedRange sqref="A10:C33" name="Aralık1_1_1"/>
  </protectedRanges>
  <mergeCells count="13">
    <mergeCell ref="A2:J2"/>
    <mergeCell ref="I35:J35"/>
    <mergeCell ref="H3:H9"/>
    <mergeCell ref="I36:J36"/>
    <mergeCell ref="A1:J1"/>
    <mergeCell ref="D3:D9"/>
    <mergeCell ref="E3:E9"/>
    <mergeCell ref="F3:F9"/>
    <mergeCell ref="G3:G9"/>
    <mergeCell ref="B3:B9"/>
    <mergeCell ref="C3:C9"/>
    <mergeCell ref="I3:I9"/>
    <mergeCell ref="J3:J9"/>
  </mergeCells>
  <dataValidations xWindow="638" yWindow="355" count="1">
    <dataValidation allowBlank="1" showInputMessage="1" showErrorMessage="1" promptTitle="DİKKAT!" prompt="SEÇTİĞİNİZ HÜCREYE VERİ GİRİŞİ YAPMAYINIZ. AKSİ TAKTİRDE PROGRAM ÇALIŞMAZ." sqref="A1:C32 D1:H3 I1:J36" xr:uid="{00000000-0002-0000-2E00-000000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1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7030A0"/>
    <pageSetUpPr fitToPage="1"/>
  </sheetPr>
  <dimension ref="A1:L38"/>
  <sheetViews>
    <sheetView zoomScale="60" zoomScaleNormal="6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T19" sqref="T19"/>
    </sheetView>
  </sheetViews>
  <sheetFormatPr defaultColWidth="9.140625" defaultRowHeight="15.75" x14ac:dyDescent="0.25"/>
  <cols>
    <col min="1" max="1" width="5.7109375" style="17" customWidth="1"/>
    <col min="2" max="2" width="6.7109375" style="17" customWidth="1"/>
    <col min="3" max="3" width="29.5703125" style="17" customWidth="1"/>
    <col min="4" max="8" width="7.7109375" style="1" customWidth="1"/>
    <col min="9" max="9" width="7.7109375" style="27" customWidth="1"/>
    <col min="10" max="10" width="13.7109375" style="3" customWidth="1"/>
    <col min="11" max="11" width="5.7109375" style="1" customWidth="1"/>
    <col min="12" max="14" width="7.7109375" style="1" customWidth="1"/>
    <col min="15" max="16384" width="9.140625" style="1"/>
  </cols>
  <sheetData>
    <row r="1" spans="1:12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2"/>
      <c r="J1" s="373"/>
    </row>
    <row r="2" spans="1:12" ht="20.100000000000001" customHeight="1" x14ac:dyDescent="0.25">
      <c r="A2" s="371" t="s">
        <v>602</v>
      </c>
      <c r="B2" s="372"/>
      <c r="C2" s="372"/>
      <c r="D2" s="372"/>
      <c r="E2" s="372"/>
      <c r="F2" s="372"/>
      <c r="G2" s="372"/>
      <c r="H2" s="372"/>
      <c r="I2" s="372"/>
      <c r="J2" s="373"/>
    </row>
    <row r="3" spans="1:12" ht="30" customHeight="1" x14ac:dyDescent="0.25">
      <c r="A3" s="13"/>
      <c r="B3" s="423"/>
      <c r="C3" s="425"/>
      <c r="D3" s="508" t="s">
        <v>512</v>
      </c>
      <c r="E3" s="508" t="s">
        <v>513</v>
      </c>
      <c r="F3" s="508" t="s">
        <v>514</v>
      </c>
      <c r="G3" s="508" t="s">
        <v>515</v>
      </c>
      <c r="H3" s="508" t="s">
        <v>516</v>
      </c>
      <c r="I3" s="359" t="s">
        <v>551</v>
      </c>
      <c r="J3" s="359" t="s">
        <v>566</v>
      </c>
    </row>
    <row r="4" spans="1:12" ht="30" customHeight="1" x14ac:dyDescent="0.25">
      <c r="A4" s="14"/>
      <c r="B4" s="424"/>
      <c r="C4" s="426"/>
      <c r="D4" s="508"/>
      <c r="E4" s="508"/>
      <c r="F4" s="508"/>
      <c r="G4" s="508"/>
      <c r="H4" s="508"/>
      <c r="I4" s="359"/>
      <c r="J4" s="359"/>
    </row>
    <row r="5" spans="1:12" ht="30" customHeight="1" x14ac:dyDescent="0.25">
      <c r="A5" s="14"/>
      <c r="B5" s="424"/>
      <c r="C5" s="426"/>
      <c r="D5" s="508"/>
      <c r="E5" s="508"/>
      <c r="F5" s="508"/>
      <c r="G5" s="508"/>
      <c r="H5" s="508"/>
      <c r="I5" s="359"/>
      <c r="J5" s="359"/>
    </row>
    <row r="6" spans="1:12" ht="30" customHeight="1" x14ac:dyDescent="0.25">
      <c r="A6" s="14"/>
      <c r="B6" s="424"/>
      <c r="C6" s="426"/>
      <c r="D6" s="508"/>
      <c r="E6" s="508"/>
      <c r="F6" s="508"/>
      <c r="G6" s="508"/>
      <c r="H6" s="508"/>
      <c r="I6" s="359"/>
      <c r="J6" s="359"/>
    </row>
    <row r="7" spans="1:12" ht="30" customHeight="1" x14ac:dyDescent="0.25">
      <c r="A7" s="14"/>
      <c r="B7" s="424"/>
      <c r="C7" s="426"/>
      <c r="D7" s="508"/>
      <c r="E7" s="508"/>
      <c r="F7" s="508"/>
      <c r="G7" s="508"/>
      <c r="H7" s="508"/>
      <c r="I7" s="359"/>
      <c r="J7" s="359"/>
    </row>
    <row r="8" spans="1:12" ht="30" customHeight="1" x14ac:dyDescent="0.25">
      <c r="A8" s="15"/>
      <c r="B8" s="424"/>
      <c r="C8" s="426"/>
      <c r="D8" s="508"/>
      <c r="E8" s="508"/>
      <c r="F8" s="508"/>
      <c r="G8" s="508"/>
      <c r="H8" s="508"/>
      <c r="I8" s="359"/>
      <c r="J8" s="359"/>
    </row>
    <row r="9" spans="1:12" ht="30" customHeight="1" x14ac:dyDescent="0.25">
      <c r="A9" s="16"/>
      <c r="B9" s="553"/>
      <c r="C9" s="554"/>
      <c r="D9" s="508"/>
      <c r="E9" s="508"/>
      <c r="F9" s="508"/>
      <c r="G9" s="508"/>
      <c r="H9" s="508"/>
      <c r="I9" s="359"/>
      <c r="J9" s="359"/>
    </row>
    <row r="10" spans="1:12" ht="15" customHeight="1" x14ac:dyDescent="0.25">
      <c r="A10" s="214">
        <f>ANASAYFA!A4</f>
        <v>1</v>
      </c>
      <c r="B10" s="214">
        <f>ANASAYFA!B4</f>
        <v>0</v>
      </c>
      <c r="C10" s="215">
        <f>ANASAYFA!C4</f>
        <v>0</v>
      </c>
      <c r="D10" s="254">
        <v>4</v>
      </c>
      <c r="E10" s="254">
        <v>4</v>
      </c>
      <c r="F10" s="254">
        <v>4</v>
      </c>
      <c r="G10" s="254">
        <v>4</v>
      </c>
      <c r="H10" s="254">
        <v>4</v>
      </c>
      <c r="I10" s="272">
        <f>SUM(D10:H10)</f>
        <v>20</v>
      </c>
      <c r="J10" s="271">
        <f t="shared" ref="J10:J32" si="0">ROUND((100*I10)/(L10),0)</f>
        <v>100</v>
      </c>
      <c r="L10" s="212">
        <v>20</v>
      </c>
    </row>
    <row r="11" spans="1:12" ht="15" customHeight="1" x14ac:dyDescent="0.25">
      <c r="A11" s="214">
        <f>ANASAYFA!A5</f>
        <v>2</v>
      </c>
      <c r="B11" s="214">
        <f>ANASAYFA!B5</f>
        <v>0</v>
      </c>
      <c r="C11" s="215">
        <f>ANASAYFA!C5</f>
        <v>0</v>
      </c>
      <c r="D11" s="254">
        <v>3</v>
      </c>
      <c r="E11" s="254">
        <v>3</v>
      </c>
      <c r="F11" s="254">
        <v>3</v>
      </c>
      <c r="G11" s="254">
        <v>3</v>
      </c>
      <c r="H11" s="254">
        <v>3</v>
      </c>
      <c r="I11" s="272">
        <f t="shared" ref="I11:I32" si="1">SUM(D11:H11)</f>
        <v>15</v>
      </c>
      <c r="J11" s="271">
        <f t="shared" si="0"/>
        <v>75</v>
      </c>
      <c r="L11" s="212">
        <v>20</v>
      </c>
    </row>
    <row r="12" spans="1:12" ht="15" customHeight="1" x14ac:dyDescent="0.25">
      <c r="A12" s="214">
        <f>ANASAYFA!A6</f>
        <v>3</v>
      </c>
      <c r="B12" s="214">
        <f>ANASAYFA!B6</f>
        <v>0</v>
      </c>
      <c r="C12" s="215">
        <f>ANASAYFA!C6</f>
        <v>0</v>
      </c>
      <c r="D12" s="254">
        <v>2</v>
      </c>
      <c r="E12" s="254">
        <v>2</v>
      </c>
      <c r="F12" s="254">
        <v>2</v>
      </c>
      <c r="G12" s="254">
        <v>2</v>
      </c>
      <c r="H12" s="254">
        <v>2</v>
      </c>
      <c r="I12" s="272">
        <f t="shared" si="1"/>
        <v>10</v>
      </c>
      <c r="J12" s="271">
        <f t="shared" si="0"/>
        <v>50</v>
      </c>
      <c r="L12" s="212">
        <v>20</v>
      </c>
    </row>
    <row r="13" spans="1:12" ht="15" customHeight="1" x14ac:dyDescent="0.25">
      <c r="A13" s="214">
        <f>ANASAYFA!A7</f>
        <v>4</v>
      </c>
      <c r="B13" s="214">
        <f>ANASAYFA!B7</f>
        <v>0</v>
      </c>
      <c r="C13" s="215">
        <f>ANASAYFA!C7</f>
        <v>0</v>
      </c>
      <c r="D13" s="254">
        <v>1</v>
      </c>
      <c r="E13" s="254">
        <v>1</v>
      </c>
      <c r="F13" s="254">
        <v>1</v>
      </c>
      <c r="G13" s="254">
        <v>1</v>
      </c>
      <c r="H13" s="254">
        <v>1</v>
      </c>
      <c r="I13" s="272">
        <f t="shared" si="1"/>
        <v>5</v>
      </c>
      <c r="J13" s="271">
        <f t="shared" si="0"/>
        <v>25</v>
      </c>
      <c r="L13" s="212">
        <v>20</v>
      </c>
    </row>
    <row r="14" spans="1:12" ht="15" customHeight="1" x14ac:dyDescent="0.25">
      <c r="A14" s="214">
        <f>ANASAYFA!A8</f>
        <v>5</v>
      </c>
      <c r="B14" s="214">
        <f>ANASAYFA!B8</f>
        <v>0</v>
      </c>
      <c r="C14" s="215">
        <f>ANASAYFA!C8</f>
        <v>0</v>
      </c>
      <c r="D14" s="254">
        <v>4</v>
      </c>
      <c r="E14" s="254">
        <v>4</v>
      </c>
      <c r="F14" s="254">
        <v>4</v>
      </c>
      <c r="G14" s="254">
        <v>4</v>
      </c>
      <c r="H14" s="254">
        <v>4</v>
      </c>
      <c r="I14" s="272">
        <f t="shared" si="1"/>
        <v>20</v>
      </c>
      <c r="J14" s="271">
        <f t="shared" si="0"/>
        <v>100</v>
      </c>
      <c r="L14" s="212">
        <v>20</v>
      </c>
    </row>
    <row r="15" spans="1:12" ht="15" customHeight="1" x14ac:dyDescent="0.25">
      <c r="A15" s="214">
        <f>ANASAYFA!A9</f>
        <v>6</v>
      </c>
      <c r="B15" s="214">
        <f>ANASAYFA!B9</f>
        <v>0</v>
      </c>
      <c r="C15" s="215">
        <f>ANASAYFA!C9</f>
        <v>0</v>
      </c>
      <c r="D15" s="254">
        <v>3</v>
      </c>
      <c r="E15" s="254">
        <v>3</v>
      </c>
      <c r="F15" s="254">
        <v>3</v>
      </c>
      <c r="G15" s="254">
        <v>3</v>
      </c>
      <c r="H15" s="254">
        <v>3</v>
      </c>
      <c r="I15" s="272">
        <f t="shared" si="1"/>
        <v>15</v>
      </c>
      <c r="J15" s="271">
        <f t="shared" si="0"/>
        <v>75</v>
      </c>
      <c r="L15" s="212">
        <v>20</v>
      </c>
    </row>
    <row r="16" spans="1:12" ht="15" customHeight="1" x14ac:dyDescent="0.25">
      <c r="A16" s="214">
        <f>ANASAYFA!A10</f>
        <v>7</v>
      </c>
      <c r="B16" s="214">
        <f>ANASAYFA!B10</f>
        <v>0</v>
      </c>
      <c r="C16" s="216">
        <f>ANASAYFA!C10</f>
        <v>0</v>
      </c>
      <c r="D16" s="254">
        <v>2</v>
      </c>
      <c r="E16" s="254">
        <v>2</v>
      </c>
      <c r="F16" s="254">
        <v>2</v>
      </c>
      <c r="G16" s="254">
        <v>2</v>
      </c>
      <c r="H16" s="254">
        <v>2</v>
      </c>
      <c r="I16" s="272">
        <f t="shared" si="1"/>
        <v>10</v>
      </c>
      <c r="J16" s="271">
        <f t="shared" si="0"/>
        <v>50</v>
      </c>
      <c r="L16" s="212">
        <v>20</v>
      </c>
    </row>
    <row r="17" spans="1:12" ht="15" customHeight="1" x14ac:dyDescent="0.25">
      <c r="A17" s="214">
        <f>ANASAYFA!A11</f>
        <v>8</v>
      </c>
      <c r="B17" s="214">
        <f>ANASAYFA!B11</f>
        <v>0</v>
      </c>
      <c r="C17" s="215">
        <f>ANASAYFA!C11</f>
        <v>0</v>
      </c>
      <c r="D17" s="254">
        <v>1</v>
      </c>
      <c r="E17" s="254">
        <v>1</v>
      </c>
      <c r="F17" s="254">
        <v>1</v>
      </c>
      <c r="G17" s="254">
        <v>1</v>
      </c>
      <c r="H17" s="254">
        <v>1</v>
      </c>
      <c r="I17" s="272">
        <f t="shared" si="1"/>
        <v>5</v>
      </c>
      <c r="J17" s="271">
        <f t="shared" si="0"/>
        <v>25</v>
      </c>
      <c r="L17" s="212">
        <v>20</v>
      </c>
    </row>
    <row r="18" spans="1:12" ht="15" customHeight="1" x14ac:dyDescent="0.25">
      <c r="A18" s="214">
        <f>ANASAYFA!A12</f>
        <v>9</v>
      </c>
      <c r="B18" s="214">
        <f>ANASAYFA!B12</f>
        <v>0</v>
      </c>
      <c r="C18" s="215">
        <f>ANASAYFA!C12</f>
        <v>0</v>
      </c>
      <c r="D18" s="254">
        <v>4</v>
      </c>
      <c r="E18" s="254">
        <v>4</v>
      </c>
      <c r="F18" s="254">
        <v>4</v>
      </c>
      <c r="G18" s="254">
        <v>4</v>
      </c>
      <c r="H18" s="254">
        <v>4</v>
      </c>
      <c r="I18" s="272">
        <f t="shared" si="1"/>
        <v>20</v>
      </c>
      <c r="J18" s="271">
        <f t="shared" si="0"/>
        <v>100</v>
      </c>
      <c r="L18" s="212">
        <v>20</v>
      </c>
    </row>
    <row r="19" spans="1:12" ht="15" customHeight="1" x14ac:dyDescent="0.25">
      <c r="A19" s="214">
        <f>ANASAYFA!A13</f>
        <v>10</v>
      </c>
      <c r="B19" s="214">
        <f>ANASAYFA!B13</f>
        <v>0</v>
      </c>
      <c r="C19" s="215">
        <f>ANASAYFA!C13</f>
        <v>0</v>
      </c>
      <c r="D19" s="254">
        <v>3</v>
      </c>
      <c r="E19" s="254">
        <v>3</v>
      </c>
      <c r="F19" s="254">
        <v>3</v>
      </c>
      <c r="G19" s="254">
        <v>3</v>
      </c>
      <c r="H19" s="254">
        <v>3</v>
      </c>
      <c r="I19" s="272">
        <f t="shared" si="1"/>
        <v>15</v>
      </c>
      <c r="J19" s="271">
        <f t="shared" si="0"/>
        <v>75</v>
      </c>
      <c r="L19" s="212">
        <v>20</v>
      </c>
    </row>
    <row r="20" spans="1:12" ht="15" customHeight="1" x14ac:dyDescent="0.25">
      <c r="A20" s="214">
        <f>ANASAYFA!A14</f>
        <v>11</v>
      </c>
      <c r="B20" s="214">
        <f>ANASAYFA!B14</f>
        <v>0</v>
      </c>
      <c r="C20" s="215">
        <f>ANASAYFA!C14</f>
        <v>0</v>
      </c>
      <c r="D20" s="254">
        <v>2</v>
      </c>
      <c r="E20" s="254">
        <v>2</v>
      </c>
      <c r="F20" s="254">
        <v>2</v>
      </c>
      <c r="G20" s="254">
        <v>2</v>
      </c>
      <c r="H20" s="254">
        <v>2</v>
      </c>
      <c r="I20" s="272">
        <f t="shared" si="1"/>
        <v>10</v>
      </c>
      <c r="J20" s="271">
        <f t="shared" si="0"/>
        <v>50</v>
      </c>
      <c r="L20" s="212">
        <v>20</v>
      </c>
    </row>
    <row r="21" spans="1:12" ht="15" customHeight="1" x14ac:dyDescent="0.25">
      <c r="A21" s="214">
        <f>ANASAYFA!A15</f>
        <v>12</v>
      </c>
      <c r="B21" s="214">
        <f>ANASAYFA!B15</f>
        <v>0</v>
      </c>
      <c r="C21" s="215">
        <f>ANASAYFA!C15</f>
        <v>0</v>
      </c>
      <c r="D21" s="254">
        <v>1</v>
      </c>
      <c r="E21" s="254">
        <v>1</v>
      </c>
      <c r="F21" s="254">
        <v>1</v>
      </c>
      <c r="G21" s="254">
        <v>1</v>
      </c>
      <c r="H21" s="254">
        <v>1</v>
      </c>
      <c r="I21" s="272">
        <f t="shared" si="1"/>
        <v>5</v>
      </c>
      <c r="J21" s="271">
        <f t="shared" si="0"/>
        <v>25</v>
      </c>
      <c r="L21" s="212">
        <v>20</v>
      </c>
    </row>
    <row r="22" spans="1:12" ht="15" customHeight="1" x14ac:dyDescent="0.25">
      <c r="A22" s="214">
        <f>ANASAYFA!A16</f>
        <v>13</v>
      </c>
      <c r="B22" s="214">
        <f>ANASAYFA!B16</f>
        <v>0</v>
      </c>
      <c r="C22" s="215">
        <f>ANASAYFA!C16</f>
        <v>0</v>
      </c>
      <c r="D22" s="254">
        <v>4</v>
      </c>
      <c r="E22" s="254">
        <v>4</v>
      </c>
      <c r="F22" s="254">
        <v>4</v>
      </c>
      <c r="G22" s="254">
        <v>4</v>
      </c>
      <c r="H22" s="254">
        <v>4</v>
      </c>
      <c r="I22" s="272">
        <f t="shared" si="1"/>
        <v>20</v>
      </c>
      <c r="J22" s="271">
        <f t="shared" si="0"/>
        <v>100</v>
      </c>
      <c r="L22" s="212">
        <v>20</v>
      </c>
    </row>
    <row r="23" spans="1:12" ht="15" customHeight="1" x14ac:dyDescent="0.25">
      <c r="A23" s="214">
        <f>ANASAYFA!A17</f>
        <v>14</v>
      </c>
      <c r="B23" s="214">
        <f>ANASAYFA!B17</f>
        <v>0</v>
      </c>
      <c r="C23" s="215">
        <f>ANASAYFA!C17</f>
        <v>0</v>
      </c>
      <c r="D23" s="254">
        <v>3</v>
      </c>
      <c r="E23" s="254">
        <v>3</v>
      </c>
      <c r="F23" s="254">
        <v>3</v>
      </c>
      <c r="G23" s="254">
        <v>3</v>
      </c>
      <c r="H23" s="254">
        <v>3</v>
      </c>
      <c r="I23" s="272">
        <f t="shared" si="1"/>
        <v>15</v>
      </c>
      <c r="J23" s="271">
        <f t="shared" si="0"/>
        <v>75</v>
      </c>
      <c r="L23" s="212">
        <v>20</v>
      </c>
    </row>
    <row r="24" spans="1:12" ht="15" customHeight="1" x14ac:dyDescent="0.25">
      <c r="A24" s="214">
        <f>ANASAYFA!A18</f>
        <v>15</v>
      </c>
      <c r="B24" s="214">
        <f>ANASAYFA!B18</f>
        <v>0</v>
      </c>
      <c r="C24" s="215">
        <f>ANASAYFA!C18</f>
        <v>0</v>
      </c>
      <c r="D24" s="254">
        <v>2</v>
      </c>
      <c r="E24" s="254">
        <v>2</v>
      </c>
      <c r="F24" s="254">
        <v>2</v>
      </c>
      <c r="G24" s="254">
        <v>2</v>
      </c>
      <c r="H24" s="254">
        <v>2</v>
      </c>
      <c r="I24" s="272">
        <f t="shared" si="1"/>
        <v>10</v>
      </c>
      <c r="J24" s="271">
        <f t="shared" si="0"/>
        <v>50</v>
      </c>
      <c r="L24" s="212">
        <v>20</v>
      </c>
    </row>
    <row r="25" spans="1:12" ht="15" customHeight="1" x14ac:dyDescent="0.25">
      <c r="A25" s="214">
        <f>ANASAYFA!A19</f>
        <v>16</v>
      </c>
      <c r="B25" s="214">
        <f>ANASAYFA!B19</f>
        <v>0</v>
      </c>
      <c r="C25" s="215">
        <f>ANASAYFA!C19</f>
        <v>0</v>
      </c>
      <c r="D25" s="254">
        <v>1</v>
      </c>
      <c r="E25" s="254">
        <v>1</v>
      </c>
      <c r="F25" s="254">
        <v>1</v>
      </c>
      <c r="G25" s="254">
        <v>1</v>
      </c>
      <c r="H25" s="254">
        <v>1</v>
      </c>
      <c r="I25" s="272">
        <f t="shared" si="1"/>
        <v>5</v>
      </c>
      <c r="J25" s="271">
        <f t="shared" si="0"/>
        <v>25</v>
      </c>
      <c r="L25" s="212">
        <v>20</v>
      </c>
    </row>
    <row r="26" spans="1:12" ht="15" customHeight="1" x14ac:dyDescent="0.25">
      <c r="A26" s="214">
        <f>ANASAYFA!A20</f>
        <v>17</v>
      </c>
      <c r="B26" s="214">
        <f>ANASAYFA!B20</f>
        <v>0</v>
      </c>
      <c r="C26" s="215">
        <f>ANASAYFA!C20</f>
        <v>0</v>
      </c>
      <c r="D26" s="254">
        <v>4</v>
      </c>
      <c r="E26" s="254">
        <v>4</v>
      </c>
      <c r="F26" s="254">
        <v>4</v>
      </c>
      <c r="G26" s="254">
        <v>4</v>
      </c>
      <c r="H26" s="254">
        <v>4</v>
      </c>
      <c r="I26" s="272">
        <f t="shared" si="1"/>
        <v>20</v>
      </c>
      <c r="J26" s="271">
        <f t="shared" si="0"/>
        <v>100</v>
      </c>
      <c r="L26" s="212">
        <v>20</v>
      </c>
    </row>
    <row r="27" spans="1:12" ht="15" customHeight="1" x14ac:dyDescent="0.25">
      <c r="A27" s="214">
        <f>ANASAYFA!A21</f>
        <v>18</v>
      </c>
      <c r="B27" s="214">
        <f>ANASAYFA!B21</f>
        <v>0</v>
      </c>
      <c r="C27" s="215">
        <f>ANASAYFA!C21</f>
        <v>0</v>
      </c>
      <c r="D27" s="254">
        <v>3</v>
      </c>
      <c r="E27" s="254">
        <v>3</v>
      </c>
      <c r="F27" s="254">
        <v>3</v>
      </c>
      <c r="G27" s="254">
        <v>3</v>
      </c>
      <c r="H27" s="254">
        <v>3</v>
      </c>
      <c r="I27" s="272">
        <f t="shared" si="1"/>
        <v>15</v>
      </c>
      <c r="J27" s="271">
        <f t="shared" si="0"/>
        <v>75</v>
      </c>
      <c r="L27" s="212">
        <v>20</v>
      </c>
    </row>
    <row r="28" spans="1:12" ht="15" customHeight="1" x14ac:dyDescent="0.25">
      <c r="A28" s="214">
        <f>ANASAYFA!A22</f>
        <v>19</v>
      </c>
      <c r="B28" s="214">
        <f>ANASAYFA!B22</f>
        <v>0</v>
      </c>
      <c r="C28" s="215">
        <f>ANASAYFA!C22</f>
        <v>0</v>
      </c>
      <c r="D28" s="254">
        <v>2</v>
      </c>
      <c r="E28" s="254">
        <v>2</v>
      </c>
      <c r="F28" s="254">
        <v>2</v>
      </c>
      <c r="G28" s="254">
        <v>2</v>
      </c>
      <c r="H28" s="254">
        <v>2</v>
      </c>
      <c r="I28" s="272">
        <f t="shared" si="1"/>
        <v>10</v>
      </c>
      <c r="J28" s="271">
        <f t="shared" si="0"/>
        <v>50</v>
      </c>
      <c r="L28" s="212">
        <v>20</v>
      </c>
    </row>
    <row r="29" spans="1:12" ht="15" customHeight="1" x14ac:dyDescent="0.25">
      <c r="A29" s="214">
        <f>ANASAYFA!A23</f>
        <v>20</v>
      </c>
      <c r="B29" s="214">
        <f>ANASAYFA!B23</f>
        <v>0</v>
      </c>
      <c r="C29" s="215">
        <f>ANASAYFA!C23</f>
        <v>0</v>
      </c>
      <c r="D29" s="254">
        <v>1</v>
      </c>
      <c r="E29" s="254">
        <v>1</v>
      </c>
      <c r="F29" s="254">
        <v>1</v>
      </c>
      <c r="G29" s="254">
        <v>1</v>
      </c>
      <c r="H29" s="254">
        <v>1</v>
      </c>
      <c r="I29" s="272">
        <f t="shared" si="1"/>
        <v>5</v>
      </c>
      <c r="J29" s="271">
        <f t="shared" si="0"/>
        <v>25</v>
      </c>
      <c r="L29" s="212">
        <v>20</v>
      </c>
    </row>
    <row r="30" spans="1:12" ht="15" customHeight="1" x14ac:dyDescent="0.25">
      <c r="A30" s="214">
        <f>ANASAYFA!A24</f>
        <v>21</v>
      </c>
      <c r="B30" s="214">
        <f>ANASAYFA!B24</f>
        <v>0</v>
      </c>
      <c r="C30" s="215">
        <f>ANASAYFA!C24</f>
        <v>0</v>
      </c>
      <c r="D30" s="254">
        <v>4</v>
      </c>
      <c r="E30" s="254">
        <v>4</v>
      </c>
      <c r="F30" s="254">
        <v>4</v>
      </c>
      <c r="G30" s="254">
        <v>4</v>
      </c>
      <c r="H30" s="254">
        <v>4</v>
      </c>
      <c r="I30" s="272">
        <f t="shared" si="1"/>
        <v>20</v>
      </c>
      <c r="J30" s="271">
        <f t="shared" si="0"/>
        <v>100</v>
      </c>
      <c r="L30" s="212">
        <v>20</v>
      </c>
    </row>
    <row r="31" spans="1:12" ht="15" customHeight="1" x14ac:dyDescent="0.25">
      <c r="A31" s="214">
        <f>ANASAYFA!A25</f>
        <v>22</v>
      </c>
      <c r="B31" s="214">
        <f>ANASAYFA!B25</f>
        <v>0</v>
      </c>
      <c r="C31" s="215">
        <f>ANASAYFA!C25</f>
        <v>0</v>
      </c>
      <c r="D31" s="254">
        <v>3</v>
      </c>
      <c r="E31" s="254">
        <v>3</v>
      </c>
      <c r="F31" s="254">
        <v>3</v>
      </c>
      <c r="G31" s="254">
        <v>3</v>
      </c>
      <c r="H31" s="254">
        <v>3</v>
      </c>
      <c r="I31" s="272">
        <f>SUM(D31:H31)</f>
        <v>15</v>
      </c>
      <c r="J31" s="271">
        <f t="shared" si="0"/>
        <v>75</v>
      </c>
      <c r="L31" s="212">
        <v>20</v>
      </c>
    </row>
    <row r="32" spans="1:12" ht="15" customHeight="1" x14ac:dyDescent="0.25">
      <c r="A32" s="214">
        <f>ANASAYFA!A26</f>
        <v>23</v>
      </c>
      <c r="B32" s="214">
        <f>ANASAYFA!B26</f>
        <v>0</v>
      </c>
      <c r="C32" s="215">
        <f>ANASAYFA!C26</f>
        <v>0</v>
      </c>
      <c r="D32" s="254">
        <v>2</v>
      </c>
      <c r="E32" s="254">
        <v>2</v>
      </c>
      <c r="F32" s="254">
        <v>2</v>
      </c>
      <c r="G32" s="254">
        <v>2</v>
      </c>
      <c r="H32" s="254">
        <v>2</v>
      </c>
      <c r="I32" s="272">
        <f t="shared" si="1"/>
        <v>10</v>
      </c>
      <c r="J32" s="271">
        <f t="shared" si="0"/>
        <v>50</v>
      </c>
      <c r="L32" s="212">
        <v>20</v>
      </c>
    </row>
    <row r="33" spans="1:10" ht="15" customHeight="1" x14ac:dyDescent="0.25">
      <c r="A33" s="109"/>
      <c r="B33" s="109"/>
      <c r="C33" s="110"/>
      <c r="D33" s="116"/>
      <c r="E33" s="116"/>
      <c r="F33" s="116"/>
      <c r="G33" s="116"/>
      <c r="H33" s="116"/>
      <c r="I33" s="115"/>
      <c r="J33" s="116"/>
    </row>
    <row r="34" spans="1:10" ht="15" customHeight="1" x14ac:dyDescent="0.25">
      <c r="D34" s="71"/>
      <c r="E34" s="71"/>
      <c r="F34" s="71"/>
      <c r="G34" s="71"/>
      <c r="H34" s="71"/>
      <c r="I34" s="138"/>
      <c r="J34" s="71"/>
    </row>
    <row r="35" spans="1:10" ht="15" customHeight="1" x14ac:dyDescent="0.25">
      <c r="C35" s="1"/>
      <c r="D35" s="71"/>
      <c r="E35" s="71"/>
      <c r="F35" s="71"/>
      <c r="G35" s="71"/>
      <c r="H35" s="71"/>
      <c r="I35" s="397">
        <f>ANASAYFA!J25</f>
        <v>0</v>
      </c>
      <c r="J35" s="397"/>
    </row>
    <row r="36" spans="1:10" ht="15" customHeight="1" x14ac:dyDescent="0.25">
      <c r="D36" s="71"/>
      <c r="E36" s="71"/>
      <c r="F36" s="71"/>
      <c r="G36" s="71"/>
      <c r="H36" s="71"/>
      <c r="I36" s="397">
        <f>ANASAYFA!J26</f>
        <v>0</v>
      </c>
      <c r="J36" s="397"/>
    </row>
    <row r="38" spans="1:10" x14ac:dyDescent="0.25">
      <c r="J38" s="1"/>
    </row>
  </sheetData>
  <protectedRanges>
    <protectedRange sqref="A10:C33" name="Aralık1_1_1"/>
  </protectedRanges>
  <mergeCells count="13">
    <mergeCell ref="I35:J35"/>
    <mergeCell ref="I36:J36"/>
    <mergeCell ref="A1:J1"/>
    <mergeCell ref="B3:B9"/>
    <mergeCell ref="C3:C9"/>
    <mergeCell ref="D3:D9"/>
    <mergeCell ref="H3:H9"/>
    <mergeCell ref="G3:G9"/>
    <mergeCell ref="E3:E9"/>
    <mergeCell ref="A2:J2"/>
    <mergeCell ref="I3:I9"/>
    <mergeCell ref="J3:J9"/>
    <mergeCell ref="F3:F9"/>
  </mergeCells>
  <dataValidations xWindow="644" yWindow="351" count="1">
    <dataValidation allowBlank="1" showInputMessage="1" showErrorMessage="1" promptTitle="DİKKAT!" prompt="SEÇTİĞİNİZ HÜCREYE VERİ GİRİŞİ YAPMAYINIZ. AKSİ TAKTİRDE PROGRAM ÇALIŞMAZ." sqref="A1:C32 D1:H3 I1:J36" xr:uid="{00000000-0002-0000-2F00-000000000000}"/>
  </dataValidation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71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K31"/>
  <sheetViews>
    <sheetView zoomScale="82" zoomScaleNormal="82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P9" sqref="P9"/>
    </sheetView>
  </sheetViews>
  <sheetFormatPr defaultColWidth="9.140625" defaultRowHeight="15.75" x14ac:dyDescent="0.25"/>
  <cols>
    <col min="1" max="2" width="4.7109375" style="1" customWidth="1"/>
    <col min="3" max="3" width="24.7109375" style="1" customWidth="1"/>
    <col min="4" max="6" width="5.7109375" style="31" customWidth="1"/>
    <col min="7" max="7" width="13.28515625" style="31" customWidth="1"/>
    <col min="8" max="9" width="6.28515625" style="31" customWidth="1"/>
    <col min="10" max="10" width="5.7109375" style="31" customWidth="1"/>
    <col min="11" max="11" width="13.28515625" style="31" customWidth="1"/>
    <col min="12" max="16384" width="9.140625" style="1"/>
  </cols>
  <sheetData>
    <row r="1" spans="1:11" ht="20.100000000000001" customHeight="1" x14ac:dyDescent="0.25">
      <c r="A1" s="560" t="str">
        <f>ANASAYFA!A1</f>
        <v>2023-2024 EĞİTİM ÖĞRETİM YILI 4.SINIF TÜM KAZANIMLAR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</row>
    <row r="2" spans="1:11" ht="20.100000000000001" customHeight="1" x14ac:dyDescent="0.3">
      <c r="A2" s="451" t="s">
        <v>83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</row>
    <row r="3" spans="1:11" ht="19.899999999999999" customHeight="1" x14ac:dyDescent="0.25">
      <c r="A3" s="557"/>
      <c r="B3" s="557"/>
      <c r="C3" s="235"/>
      <c r="D3" s="558" t="s">
        <v>19</v>
      </c>
      <c r="E3" s="558"/>
      <c r="F3" s="558"/>
      <c r="G3" s="558"/>
      <c r="H3" s="558" t="s">
        <v>18</v>
      </c>
      <c r="I3" s="558"/>
      <c r="J3" s="558"/>
      <c r="K3" s="558"/>
    </row>
    <row r="4" spans="1:11" ht="15" customHeight="1" x14ac:dyDescent="0.25">
      <c r="A4" s="237" t="s">
        <v>1</v>
      </c>
      <c r="B4" s="237" t="s">
        <v>0</v>
      </c>
      <c r="C4" s="238" t="s">
        <v>4</v>
      </c>
      <c r="D4" s="234" t="s">
        <v>6</v>
      </c>
      <c r="E4" s="234" t="s">
        <v>7</v>
      </c>
      <c r="F4" s="234" t="s">
        <v>16</v>
      </c>
      <c r="G4" s="234" t="s">
        <v>17</v>
      </c>
      <c r="H4" s="234" t="s">
        <v>8</v>
      </c>
      <c r="I4" s="234" t="s">
        <v>9</v>
      </c>
      <c r="J4" s="234" t="s">
        <v>16</v>
      </c>
      <c r="K4" s="234" t="s">
        <v>17</v>
      </c>
    </row>
    <row r="5" spans="1:11" ht="15" customHeight="1" x14ac:dyDescent="0.25">
      <c r="A5" s="214">
        <v>1</v>
      </c>
      <c r="B5" s="214">
        <f>ANASAYFA!B4</f>
        <v>0</v>
      </c>
      <c r="C5" s="215">
        <f>ANASAYFA!C4</f>
        <v>0</v>
      </c>
      <c r="D5" s="198">
        <f>MÜZ1!J10</f>
        <v>100</v>
      </c>
      <c r="E5" s="199">
        <f>MÜZ2!K10</f>
        <v>100</v>
      </c>
      <c r="F5" s="200">
        <f t="shared" ref="F5" si="0">AVERAGEA(D5:E5)</f>
        <v>100</v>
      </c>
      <c r="G5" s="224" t="str">
        <f>IF(F5&lt;=44,"GELİŞTİRİLMELİ",IF(F5&lt;=69,"ORTA",IF(F5&lt;=84,"İYİ","ÇOK İYİ")))</f>
        <v>ÇOK İYİ</v>
      </c>
      <c r="H5" s="211">
        <f>MÜZ3!J10</f>
        <v>100</v>
      </c>
      <c r="I5" s="210">
        <f>MÜZ4!J10</f>
        <v>100</v>
      </c>
      <c r="J5" s="209">
        <f t="shared" ref="J5" si="1">AVERAGEA(H5:I5)</f>
        <v>100</v>
      </c>
      <c r="K5" s="244" t="str">
        <f>IF(J5&lt;=44,"GELİŞTİRİLMELİ",IF(J5&lt;=69,"ORTA",IF(J5&lt;=84,"İYİ","ÇOK İYİ")))</f>
        <v>ÇOK İYİ</v>
      </c>
    </row>
    <row r="6" spans="1:11" ht="15" customHeight="1" x14ac:dyDescent="0.25">
      <c r="A6" s="214">
        <v>2</v>
      </c>
      <c r="B6" s="214">
        <f>ANASAYFA!B5</f>
        <v>0</v>
      </c>
      <c r="C6" s="215">
        <f>ANASAYFA!C5</f>
        <v>0</v>
      </c>
      <c r="D6" s="198">
        <f>MÜZ1!J11</f>
        <v>75</v>
      </c>
      <c r="E6" s="199">
        <f>MÜZ2!K11</f>
        <v>75</v>
      </c>
      <c r="F6" s="200">
        <f t="shared" ref="F6:F27" si="2">AVERAGEA(D6:E6)</f>
        <v>75</v>
      </c>
      <c r="G6" s="224" t="str">
        <f t="shared" ref="G6:G27" si="3">IF(F6&lt;=44,"GELİŞTİRİLMELİ",IF(F6&lt;=69,"ORTA",IF(F6&lt;=84,"İYİ","ÇOK İYİ")))</f>
        <v>İYİ</v>
      </c>
      <c r="H6" s="211">
        <f>MÜZ3!J11</f>
        <v>75</v>
      </c>
      <c r="I6" s="210">
        <f>MÜZ4!J11</f>
        <v>75</v>
      </c>
      <c r="J6" s="209">
        <f t="shared" ref="J6:J27" si="4">AVERAGEA(H6:I6)</f>
        <v>75</v>
      </c>
      <c r="K6" s="244" t="str">
        <f t="shared" ref="K6:K27" si="5">IF(J6&lt;=44,"GELİŞTİRİLMELİ",IF(J6&lt;=69,"ORTA",IF(J6&lt;=84,"İYİ","ÇOK İYİ")))</f>
        <v>İYİ</v>
      </c>
    </row>
    <row r="7" spans="1:11" ht="15" customHeight="1" x14ac:dyDescent="0.25">
      <c r="A7" s="214">
        <v>3</v>
      </c>
      <c r="B7" s="214">
        <f>ANASAYFA!B6</f>
        <v>0</v>
      </c>
      <c r="C7" s="215">
        <f>ANASAYFA!C6</f>
        <v>0</v>
      </c>
      <c r="D7" s="198">
        <f>MÜZ1!J12</f>
        <v>50</v>
      </c>
      <c r="E7" s="199">
        <f>MÜZ2!K12</f>
        <v>50</v>
      </c>
      <c r="F7" s="200">
        <f t="shared" si="2"/>
        <v>50</v>
      </c>
      <c r="G7" s="224" t="str">
        <f t="shared" si="3"/>
        <v>ORTA</v>
      </c>
      <c r="H7" s="211">
        <f>MÜZ3!J12</f>
        <v>50</v>
      </c>
      <c r="I7" s="210">
        <f>MÜZ4!J12</f>
        <v>50</v>
      </c>
      <c r="J7" s="209">
        <f t="shared" si="4"/>
        <v>50</v>
      </c>
      <c r="K7" s="244" t="str">
        <f t="shared" si="5"/>
        <v>ORTA</v>
      </c>
    </row>
    <row r="8" spans="1:11" ht="15" customHeight="1" x14ac:dyDescent="0.25">
      <c r="A8" s="214">
        <v>4</v>
      </c>
      <c r="B8" s="214">
        <f>ANASAYFA!B7</f>
        <v>0</v>
      </c>
      <c r="C8" s="215">
        <f>ANASAYFA!C7</f>
        <v>0</v>
      </c>
      <c r="D8" s="198">
        <f>MÜZ1!J13</f>
        <v>25</v>
      </c>
      <c r="E8" s="199">
        <f>MÜZ2!K13</f>
        <v>25</v>
      </c>
      <c r="F8" s="200">
        <f t="shared" si="2"/>
        <v>25</v>
      </c>
      <c r="G8" s="224" t="str">
        <f t="shared" si="3"/>
        <v>GELİŞTİRİLMELİ</v>
      </c>
      <c r="H8" s="211">
        <f>MÜZ3!J13</f>
        <v>25</v>
      </c>
      <c r="I8" s="210">
        <f>MÜZ4!J13</f>
        <v>25</v>
      </c>
      <c r="J8" s="209">
        <f t="shared" si="4"/>
        <v>25</v>
      </c>
      <c r="K8" s="244" t="str">
        <f t="shared" si="5"/>
        <v>GELİŞTİRİLMELİ</v>
      </c>
    </row>
    <row r="9" spans="1:11" ht="15" customHeight="1" x14ac:dyDescent="0.25">
      <c r="A9" s="214">
        <v>5</v>
      </c>
      <c r="B9" s="214">
        <f>ANASAYFA!B8</f>
        <v>0</v>
      </c>
      <c r="C9" s="215">
        <f>ANASAYFA!C8</f>
        <v>0</v>
      </c>
      <c r="D9" s="198">
        <f>MÜZ1!J14</f>
        <v>100</v>
      </c>
      <c r="E9" s="199">
        <f>MÜZ2!K14</f>
        <v>100</v>
      </c>
      <c r="F9" s="200">
        <f t="shared" si="2"/>
        <v>100</v>
      </c>
      <c r="G9" s="224" t="str">
        <f t="shared" si="3"/>
        <v>ÇOK İYİ</v>
      </c>
      <c r="H9" s="211">
        <f>MÜZ3!J14</f>
        <v>100</v>
      </c>
      <c r="I9" s="210">
        <f>MÜZ4!J14</f>
        <v>100</v>
      </c>
      <c r="J9" s="209">
        <f t="shared" si="4"/>
        <v>100</v>
      </c>
      <c r="K9" s="244" t="str">
        <f t="shared" si="5"/>
        <v>ÇOK İYİ</v>
      </c>
    </row>
    <row r="10" spans="1:11" ht="15" customHeight="1" x14ac:dyDescent="0.25">
      <c r="A10" s="214">
        <v>6</v>
      </c>
      <c r="B10" s="214">
        <f>ANASAYFA!B9</f>
        <v>0</v>
      </c>
      <c r="C10" s="215">
        <f>ANASAYFA!C9</f>
        <v>0</v>
      </c>
      <c r="D10" s="198">
        <f>MÜZ1!J15</f>
        <v>75</v>
      </c>
      <c r="E10" s="199">
        <f>MÜZ2!K15</f>
        <v>75</v>
      </c>
      <c r="F10" s="200">
        <f>AVERAGEA(D10:E10)</f>
        <v>75</v>
      </c>
      <c r="G10" s="224" t="str">
        <f t="shared" si="3"/>
        <v>İYİ</v>
      </c>
      <c r="H10" s="211">
        <f>MÜZ3!J15</f>
        <v>75</v>
      </c>
      <c r="I10" s="210">
        <f>MÜZ4!J15</f>
        <v>75</v>
      </c>
      <c r="J10" s="209">
        <f t="shared" si="4"/>
        <v>75</v>
      </c>
      <c r="K10" s="244" t="str">
        <f t="shared" si="5"/>
        <v>İYİ</v>
      </c>
    </row>
    <row r="11" spans="1:11" ht="15" customHeight="1" x14ac:dyDescent="0.25">
      <c r="A11" s="214">
        <v>7</v>
      </c>
      <c r="B11" s="214">
        <f>ANASAYFA!B10</f>
        <v>0</v>
      </c>
      <c r="C11" s="216">
        <f>ANASAYFA!C10</f>
        <v>0</v>
      </c>
      <c r="D11" s="198">
        <f>MÜZ1!J16</f>
        <v>50</v>
      </c>
      <c r="E11" s="199">
        <f>MÜZ2!K16</f>
        <v>50</v>
      </c>
      <c r="F11" s="200">
        <f t="shared" si="2"/>
        <v>50</v>
      </c>
      <c r="G11" s="224" t="str">
        <f t="shared" si="3"/>
        <v>ORTA</v>
      </c>
      <c r="H11" s="211">
        <f>MÜZ3!J16</f>
        <v>50</v>
      </c>
      <c r="I11" s="210">
        <f>MÜZ4!J16</f>
        <v>50</v>
      </c>
      <c r="J11" s="209">
        <f t="shared" si="4"/>
        <v>50</v>
      </c>
      <c r="K11" s="244" t="str">
        <f t="shared" si="5"/>
        <v>ORTA</v>
      </c>
    </row>
    <row r="12" spans="1:11" ht="15" customHeight="1" x14ac:dyDescent="0.25">
      <c r="A12" s="214">
        <v>8</v>
      </c>
      <c r="B12" s="214">
        <f>ANASAYFA!B11</f>
        <v>0</v>
      </c>
      <c r="C12" s="215">
        <f>ANASAYFA!C11</f>
        <v>0</v>
      </c>
      <c r="D12" s="198">
        <f>MÜZ1!J17</f>
        <v>25</v>
      </c>
      <c r="E12" s="199">
        <f>MÜZ2!K17</f>
        <v>25</v>
      </c>
      <c r="F12" s="200">
        <f t="shared" si="2"/>
        <v>25</v>
      </c>
      <c r="G12" s="224" t="str">
        <f t="shared" si="3"/>
        <v>GELİŞTİRİLMELİ</v>
      </c>
      <c r="H12" s="211">
        <f>MÜZ3!J17</f>
        <v>25</v>
      </c>
      <c r="I12" s="210">
        <f>MÜZ4!J17</f>
        <v>25</v>
      </c>
      <c r="J12" s="209">
        <f t="shared" si="4"/>
        <v>25</v>
      </c>
      <c r="K12" s="244" t="str">
        <f t="shared" si="5"/>
        <v>GELİŞTİRİLMELİ</v>
      </c>
    </row>
    <row r="13" spans="1:11" ht="15" customHeight="1" x14ac:dyDescent="0.25">
      <c r="A13" s="214">
        <v>9</v>
      </c>
      <c r="B13" s="214">
        <f>ANASAYFA!B12</f>
        <v>0</v>
      </c>
      <c r="C13" s="215">
        <f>ANASAYFA!C12</f>
        <v>0</v>
      </c>
      <c r="D13" s="198">
        <f>MÜZ1!J18</f>
        <v>100</v>
      </c>
      <c r="E13" s="199">
        <f>MÜZ2!K18</f>
        <v>100</v>
      </c>
      <c r="F13" s="200">
        <f t="shared" si="2"/>
        <v>100</v>
      </c>
      <c r="G13" s="224" t="str">
        <f t="shared" si="3"/>
        <v>ÇOK İYİ</v>
      </c>
      <c r="H13" s="211">
        <f>MÜZ3!J18</f>
        <v>100</v>
      </c>
      <c r="I13" s="210">
        <f>MÜZ4!J18</f>
        <v>100</v>
      </c>
      <c r="J13" s="209">
        <f t="shared" si="4"/>
        <v>100</v>
      </c>
      <c r="K13" s="244" t="str">
        <f t="shared" si="5"/>
        <v>ÇOK İYİ</v>
      </c>
    </row>
    <row r="14" spans="1:11" ht="15" customHeight="1" x14ac:dyDescent="0.25">
      <c r="A14" s="214">
        <v>10</v>
      </c>
      <c r="B14" s="214">
        <f>ANASAYFA!B13</f>
        <v>0</v>
      </c>
      <c r="C14" s="215">
        <f>ANASAYFA!C13</f>
        <v>0</v>
      </c>
      <c r="D14" s="198">
        <f>MÜZ1!J19</f>
        <v>75</v>
      </c>
      <c r="E14" s="199">
        <f>MÜZ2!K19</f>
        <v>75</v>
      </c>
      <c r="F14" s="200">
        <f t="shared" si="2"/>
        <v>75</v>
      </c>
      <c r="G14" s="224" t="str">
        <f t="shared" si="3"/>
        <v>İYİ</v>
      </c>
      <c r="H14" s="211">
        <f>MÜZ3!J19</f>
        <v>75</v>
      </c>
      <c r="I14" s="210">
        <f>MÜZ4!J19</f>
        <v>75</v>
      </c>
      <c r="J14" s="209">
        <f t="shared" si="4"/>
        <v>75</v>
      </c>
      <c r="K14" s="244" t="str">
        <f t="shared" si="5"/>
        <v>İYİ</v>
      </c>
    </row>
    <row r="15" spans="1:11" ht="15" customHeight="1" x14ac:dyDescent="0.25">
      <c r="A15" s="214">
        <v>11</v>
      </c>
      <c r="B15" s="214">
        <f>ANASAYFA!B14</f>
        <v>0</v>
      </c>
      <c r="C15" s="215">
        <f>ANASAYFA!C14</f>
        <v>0</v>
      </c>
      <c r="D15" s="198">
        <f>MÜZ1!J20</f>
        <v>50</v>
      </c>
      <c r="E15" s="199">
        <f>MÜZ2!K20</f>
        <v>50</v>
      </c>
      <c r="F15" s="200">
        <f t="shared" si="2"/>
        <v>50</v>
      </c>
      <c r="G15" s="224" t="str">
        <f t="shared" si="3"/>
        <v>ORTA</v>
      </c>
      <c r="H15" s="211">
        <f>MÜZ3!J20</f>
        <v>50</v>
      </c>
      <c r="I15" s="210">
        <f>MÜZ4!J20</f>
        <v>50</v>
      </c>
      <c r="J15" s="209">
        <f t="shared" si="4"/>
        <v>50</v>
      </c>
      <c r="K15" s="244" t="str">
        <f t="shared" si="5"/>
        <v>ORTA</v>
      </c>
    </row>
    <row r="16" spans="1:11" ht="15" customHeight="1" x14ac:dyDescent="0.25">
      <c r="A16" s="214">
        <v>12</v>
      </c>
      <c r="B16" s="214">
        <f>ANASAYFA!B15</f>
        <v>0</v>
      </c>
      <c r="C16" s="215">
        <f>ANASAYFA!C15</f>
        <v>0</v>
      </c>
      <c r="D16" s="198">
        <f>MÜZ1!J21</f>
        <v>25</v>
      </c>
      <c r="E16" s="199">
        <f>MÜZ2!K21</f>
        <v>25</v>
      </c>
      <c r="F16" s="200">
        <f t="shared" si="2"/>
        <v>25</v>
      </c>
      <c r="G16" s="224" t="str">
        <f t="shared" si="3"/>
        <v>GELİŞTİRİLMELİ</v>
      </c>
      <c r="H16" s="211">
        <f>MÜZ3!J21</f>
        <v>25</v>
      </c>
      <c r="I16" s="210">
        <f>MÜZ4!J21</f>
        <v>25</v>
      </c>
      <c r="J16" s="209">
        <f t="shared" si="4"/>
        <v>25</v>
      </c>
      <c r="K16" s="244" t="str">
        <f t="shared" si="5"/>
        <v>GELİŞTİRİLMELİ</v>
      </c>
    </row>
    <row r="17" spans="1:11" ht="15" customHeight="1" x14ac:dyDescent="0.25">
      <c r="A17" s="214">
        <v>13</v>
      </c>
      <c r="B17" s="214">
        <f>ANASAYFA!B16</f>
        <v>0</v>
      </c>
      <c r="C17" s="215">
        <f>ANASAYFA!C16</f>
        <v>0</v>
      </c>
      <c r="D17" s="198">
        <f>MÜZ1!J22</f>
        <v>100</v>
      </c>
      <c r="E17" s="199">
        <f>MÜZ2!K22</f>
        <v>100</v>
      </c>
      <c r="F17" s="200">
        <f t="shared" si="2"/>
        <v>100</v>
      </c>
      <c r="G17" s="224" t="str">
        <f t="shared" si="3"/>
        <v>ÇOK İYİ</v>
      </c>
      <c r="H17" s="211">
        <f>MÜZ3!J22</f>
        <v>100</v>
      </c>
      <c r="I17" s="210">
        <f>MÜZ4!J22</f>
        <v>100</v>
      </c>
      <c r="J17" s="209">
        <f t="shared" si="4"/>
        <v>100</v>
      </c>
      <c r="K17" s="244" t="str">
        <f t="shared" si="5"/>
        <v>ÇOK İYİ</v>
      </c>
    </row>
    <row r="18" spans="1:11" ht="15" customHeight="1" x14ac:dyDescent="0.25">
      <c r="A18" s="214">
        <v>14</v>
      </c>
      <c r="B18" s="214">
        <f>ANASAYFA!B17</f>
        <v>0</v>
      </c>
      <c r="C18" s="215">
        <f>ANASAYFA!C17</f>
        <v>0</v>
      </c>
      <c r="D18" s="198">
        <f>MÜZ1!J23</f>
        <v>75</v>
      </c>
      <c r="E18" s="199">
        <f>MÜZ2!K23</f>
        <v>75</v>
      </c>
      <c r="F18" s="200">
        <f t="shared" si="2"/>
        <v>75</v>
      </c>
      <c r="G18" s="224" t="str">
        <f t="shared" si="3"/>
        <v>İYİ</v>
      </c>
      <c r="H18" s="211">
        <f>MÜZ3!J23</f>
        <v>75</v>
      </c>
      <c r="I18" s="210">
        <f>MÜZ4!J23</f>
        <v>75</v>
      </c>
      <c r="J18" s="209">
        <f t="shared" si="4"/>
        <v>75</v>
      </c>
      <c r="K18" s="244" t="str">
        <f t="shared" si="5"/>
        <v>İYİ</v>
      </c>
    </row>
    <row r="19" spans="1:11" ht="15" customHeight="1" x14ac:dyDescent="0.25">
      <c r="A19" s="214">
        <v>15</v>
      </c>
      <c r="B19" s="214">
        <f>ANASAYFA!B18</f>
        <v>0</v>
      </c>
      <c r="C19" s="215">
        <f>ANASAYFA!C18</f>
        <v>0</v>
      </c>
      <c r="D19" s="198">
        <f>MÜZ1!J24</f>
        <v>50</v>
      </c>
      <c r="E19" s="199">
        <f>MÜZ2!K24</f>
        <v>50</v>
      </c>
      <c r="F19" s="200">
        <f t="shared" si="2"/>
        <v>50</v>
      </c>
      <c r="G19" s="224" t="str">
        <f t="shared" si="3"/>
        <v>ORTA</v>
      </c>
      <c r="H19" s="211">
        <f>MÜZ3!J24</f>
        <v>50</v>
      </c>
      <c r="I19" s="210">
        <f>MÜZ4!J24</f>
        <v>50</v>
      </c>
      <c r="J19" s="209">
        <f t="shared" si="4"/>
        <v>50</v>
      </c>
      <c r="K19" s="244" t="str">
        <f t="shared" si="5"/>
        <v>ORTA</v>
      </c>
    </row>
    <row r="20" spans="1:11" ht="15" customHeight="1" x14ac:dyDescent="0.25">
      <c r="A20" s="214">
        <v>16</v>
      </c>
      <c r="B20" s="214">
        <f>ANASAYFA!B19</f>
        <v>0</v>
      </c>
      <c r="C20" s="215">
        <f>ANASAYFA!C19</f>
        <v>0</v>
      </c>
      <c r="D20" s="198">
        <f>MÜZ1!J25</f>
        <v>25</v>
      </c>
      <c r="E20" s="199">
        <f>MÜZ2!K25</f>
        <v>25</v>
      </c>
      <c r="F20" s="200">
        <f t="shared" si="2"/>
        <v>25</v>
      </c>
      <c r="G20" s="224" t="str">
        <f t="shared" si="3"/>
        <v>GELİŞTİRİLMELİ</v>
      </c>
      <c r="H20" s="211">
        <f>MÜZ3!J25</f>
        <v>25</v>
      </c>
      <c r="I20" s="210">
        <f>MÜZ4!J25</f>
        <v>25</v>
      </c>
      <c r="J20" s="209">
        <f t="shared" si="4"/>
        <v>25</v>
      </c>
      <c r="K20" s="244" t="str">
        <f t="shared" si="5"/>
        <v>GELİŞTİRİLMELİ</v>
      </c>
    </row>
    <row r="21" spans="1:11" ht="15" customHeight="1" x14ac:dyDescent="0.25">
      <c r="A21" s="214">
        <v>17</v>
      </c>
      <c r="B21" s="214">
        <f>ANASAYFA!B20</f>
        <v>0</v>
      </c>
      <c r="C21" s="215">
        <f>ANASAYFA!C20</f>
        <v>0</v>
      </c>
      <c r="D21" s="198">
        <f>MÜZ1!J26</f>
        <v>100</v>
      </c>
      <c r="E21" s="199">
        <f>MÜZ2!K26</f>
        <v>100</v>
      </c>
      <c r="F21" s="200">
        <f t="shared" si="2"/>
        <v>100</v>
      </c>
      <c r="G21" s="224" t="str">
        <f t="shared" si="3"/>
        <v>ÇOK İYİ</v>
      </c>
      <c r="H21" s="211">
        <f>MÜZ3!J26</f>
        <v>100</v>
      </c>
      <c r="I21" s="210">
        <f>MÜZ4!J26</f>
        <v>100</v>
      </c>
      <c r="J21" s="209">
        <f t="shared" si="4"/>
        <v>100</v>
      </c>
      <c r="K21" s="244" t="str">
        <f t="shared" si="5"/>
        <v>ÇOK İYİ</v>
      </c>
    </row>
    <row r="22" spans="1:11" ht="15" customHeight="1" x14ac:dyDescent="0.25">
      <c r="A22" s="214">
        <v>18</v>
      </c>
      <c r="B22" s="214">
        <f>ANASAYFA!B21</f>
        <v>0</v>
      </c>
      <c r="C22" s="215">
        <f>ANASAYFA!C21</f>
        <v>0</v>
      </c>
      <c r="D22" s="198">
        <f>MÜZ1!J27</f>
        <v>75</v>
      </c>
      <c r="E22" s="199">
        <f>MÜZ2!K27</f>
        <v>75</v>
      </c>
      <c r="F22" s="200">
        <f t="shared" si="2"/>
        <v>75</v>
      </c>
      <c r="G22" s="224" t="str">
        <f t="shared" si="3"/>
        <v>İYİ</v>
      </c>
      <c r="H22" s="211">
        <f>MÜZ3!J27</f>
        <v>75</v>
      </c>
      <c r="I22" s="210">
        <f>MÜZ4!J27</f>
        <v>75</v>
      </c>
      <c r="J22" s="209">
        <f t="shared" si="4"/>
        <v>75</v>
      </c>
      <c r="K22" s="244" t="str">
        <f t="shared" si="5"/>
        <v>İYİ</v>
      </c>
    </row>
    <row r="23" spans="1:11" ht="15" customHeight="1" x14ac:dyDescent="0.25">
      <c r="A23" s="214">
        <v>19</v>
      </c>
      <c r="B23" s="214">
        <f>ANASAYFA!B22</f>
        <v>0</v>
      </c>
      <c r="C23" s="215">
        <f>ANASAYFA!C22</f>
        <v>0</v>
      </c>
      <c r="D23" s="198">
        <f>MÜZ1!J28</f>
        <v>50</v>
      </c>
      <c r="E23" s="199">
        <f>MÜZ2!K28</f>
        <v>50</v>
      </c>
      <c r="F23" s="200">
        <f t="shared" si="2"/>
        <v>50</v>
      </c>
      <c r="G23" s="224" t="str">
        <f t="shared" si="3"/>
        <v>ORTA</v>
      </c>
      <c r="H23" s="211">
        <f>MÜZ3!J28</f>
        <v>50</v>
      </c>
      <c r="I23" s="210">
        <f>MÜZ4!J28</f>
        <v>50</v>
      </c>
      <c r="J23" s="209">
        <f t="shared" si="4"/>
        <v>50</v>
      </c>
      <c r="K23" s="244" t="str">
        <f t="shared" si="5"/>
        <v>ORTA</v>
      </c>
    </row>
    <row r="24" spans="1:11" ht="15" customHeight="1" x14ac:dyDescent="0.25">
      <c r="A24" s="214">
        <v>20</v>
      </c>
      <c r="B24" s="214">
        <f>ANASAYFA!B23</f>
        <v>0</v>
      </c>
      <c r="C24" s="215">
        <f>ANASAYFA!C23</f>
        <v>0</v>
      </c>
      <c r="D24" s="198">
        <f>MÜZ1!J29</f>
        <v>25</v>
      </c>
      <c r="E24" s="199">
        <f>MÜZ2!K29</f>
        <v>25</v>
      </c>
      <c r="F24" s="200">
        <f t="shared" si="2"/>
        <v>25</v>
      </c>
      <c r="G24" s="224" t="str">
        <f t="shared" si="3"/>
        <v>GELİŞTİRİLMELİ</v>
      </c>
      <c r="H24" s="211">
        <f>MÜZ3!J29</f>
        <v>25</v>
      </c>
      <c r="I24" s="210">
        <f>MÜZ4!J29</f>
        <v>25</v>
      </c>
      <c r="J24" s="209">
        <f t="shared" si="4"/>
        <v>25</v>
      </c>
      <c r="K24" s="244" t="str">
        <f t="shared" si="5"/>
        <v>GELİŞTİRİLMELİ</v>
      </c>
    </row>
    <row r="25" spans="1:11" ht="15" customHeight="1" x14ac:dyDescent="0.25">
      <c r="A25" s="214">
        <v>21</v>
      </c>
      <c r="B25" s="214">
        <f>ANASAYFA!B24</f>
        <v>0</v>
      </c>
      <c r="C25" s="215">
        <f>ANASAYFA!C24</f>
        <v>0</v>
      </c>
      <c r="D25" s="198">
        <f>MÜZ1!J30</f>
        <v>100</v>
      </c>
      <c r="E25" s="199">
        <f>MÜZ2!K30</f>
        <v>100</v>
      </c>
      <c r="F25" s="200">
        <f t="shared" si="2"/>
        <v>100</v>
      </c>
      <c r="G25" s="224" t="str">
        <f t="shared" si="3"/>
        <v>ÇOK İYİ</v>
      </c>
      <c r="H25" s="211">
        <f>MÜZ3!J30</f>
        <v>100</v>
      </c>
      <c r="I25" s="210">
        <f>MÜZ4!J30</f>
        <v>100</v>
      </c>
      <c r="J25" s="209">
        <f t="shared" si="4"/>
        <v>100</v>
      </c>
      <c r="K25" s="244" t="str">
        <f t="shared" si="5"/>
        <v>ÇOK İYİ</v>
      </c>
    </row>
    <row r="26" spans="1:11" ht="15" customHeight="1" x14ac:dyDescent="0.25">
      <c r="A26" s="214">
        <v>22</v>
      </c>
      <c r="B26" s="214">
        <f>ANASAYFA!B25</f>
        <v>0</v>
      </c>
      <c r="C26" s="215">
        <f>ANASAYFA!C25</f>
        <v>0</v>
      </c>
      <c r="D26" s="198">
        <f>MÜZ1!J31</f>
        <v>75</v>
      </c>
      <c r="E26" s="199">
        <f>MÜZ2!K31</f>
        <v>75</v>
      </c>
      <c r="F26" s="200">
        <f t="shared" si="2"/>
        <v>75</v>
      </c>
      <c r="G26" s="224" t="str">
        <f t="shared" si="3"/>
        <v>İYİ</v>
      </c>
      <c r="H26" s="211">
        <f>MÜZ3!J31</f>
        <v>75</v>
      </c>
      <c r="I26" s="210">
        <f>MÜZ4!J31</f>
        <v>75</v>
      </c>
      <c r="J26" s="209">
        <f t="shared" si="4"/>
        <v>75</v>
      </c>
      <c r="K26" s="244" t="str">
        <f t="shared" si="5"/>
        <v>İYİ</v>
      </c>
    </row>
    <row r="27" spans="1:11" ht="15" customHeight="1" x14ac:dyDescent="0.25">
      <c r="A27" s="214">
        <v>23</v>
      </c>
      <c r="B27" s="214">
        <f>ANASAYFA!B26</f>
        <v>0</v>
      </c>
      <c r="C27" s="215">
        <f>ANASAYFA!C26</f>
        <v>0</v>
      </c>
      <c r="D27" s="198">
        <f>MÜZ1!J32</f>
        <v>50</v>
      </c>
      <c r="E27" s="199">
        <f>MÜZ2!K32</f>
        <v>50</v>
      </c>
      <c r="F27" s="200">
        <f t="shared" si="2"/>
        <v>50</v>
      </c>
      <c r="G27" s="224" t="str">
        <f t="shared" si="3"/>
        <v>ORTA</v>
      </c>
      <c r="H27" s="211">
        <f>MÜZ3!J32</f>
        <v>50</v>
      </c>
      <c r="I27" s="210">
        <f>MÜZ4!J32</f>
        <v>50</v>
      </c>
      <c r="J27" s="209">
        <f t="shared" si="4"/>
        <v>50</v>
      </c>
      <c r="K27" s="244" t="str">
        <f t="shared" si="5"/>
        <v>ORTA</v>
      </c>
    </row>
    <row r="28" spans="1:11" ht="15" customHeight="1" x14ac:dyDescent="0.25"/>
    <row r="29" spans="1:11" ht="15" customHeight="1" x14ac:dyDescent="0.25">
      <c r="I29" s="28"/>
      <c r="J29" s="562"/>
      <c r="K29" s="562"/>
    </row>
    <row r="30" spans="1:11" ht="15" customHeight="1" x14ac:dyDescent="0.25">
      <c r="I30" s="397">
        <f>ANASAYFA!J25</f>
        <v>0</v>
      </c>
      <c r="J30" s="397"/>
      <c r="K30" s="397"/>
    </row>
    <row r="31" spans="1:11" ht="15" customHeight="1" x14ac:dyDescent="0.25">
      <c r="I31" s="412">
        <f>ANASAYFA!J26</f>
        <v>0</v>
      </c>
      <c r="J31" s="412"/>
      <c r="K31" s="412"/>
    </row>
  </sheetData>
  <protectedRanges>
    <protectedRange sqref="A5:C27" name="Aralık1_1_1_1_1"/>
  </protectedRanges>
  <mergeCells count="8">
    <mergeCell ref="I31:K31"/>
    <mergeCell ref="I30:K30"/>
    <mergeCell ref="A1:K1"/>
    <mergeCell ref="D3:G3"/>
    <mergeCell ref="H3:K3"/>
    <mergeCell ref="J29:K29"/>
    <mergeCell ref="A3:B3"/>
    <mergeCell ref="A2:K2"/>
  </mergeCells>
  <dataValidations xWindow="995" yWindow="426" count="1">
    <dataValidation allowBlank="1" showInputMessage="1" showErrorMessage="1" promptTitle="DİKKAT!" prompt="SEÇTİĞİNİZ HÜCREYE VERİ GİRİŞİ YAPMAYINIZ. AKSİ TAKTİRDE PROGRAM ÇALIŞMAZ." sqref="A1:K31" xr:uid="{00000000-0002-0000-3000-000000000000}"/>
  </dataValidations>
  <printOptions horizontalCentered="1"/>
  <pageMargins left="0.11811023622047245" right="0.11811023622047245" top="0.55118110236220474" bottom="0.55118110236220474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BB37"/>
  <sheetViews>
    <sheetView zoomScale="72" zoomScaleNormal="72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U8" sqref="AU8:AV30"/>
    </sheetView>
  </sheetViews>
  <sheetFormatPr defaultColWidth="9.140625" defaultRowHeight="15.75" x14ac:dyDescent="0.25"/>
  <cols>
    <col min="1" max="1" width="4.7109375" style="17" customWidth="1"/>
    <col min="2" max="2" width="6.42578125" style="17" customWidth="1"/>
    <col min="3" max="3" width="27.7109375" style="17" customWidth="1"/>
    <col min="4" max="46" width="3.7109375" style="1" customWidth="1"/>
    <col min="47" max="47" width="5.7109375" style="27" customWidth="1"/>
    <col min="48" max="48" width="13.7109375" style="3" customWidth="1"/>
    <col min="49" max="49" width="5.7109375" style="1" customWidth="1"/>
    <col min="50" max="50" width="11.140625" style="1" customWidth="1"/>
    <col min="51" max="51" width="7.7109375" style="1" customWidth="1"/>
    <col min="52" max="52" width="6" style="1" customWidth="1"/>
    <col min="53" max="53" width="5.140625" style="1" customWidth="1"/>
    <col min="54" max="54" width="4" style="1" customWidth="1"/>
    <col min="55" max="16384" width="9.140625" style="1"/>
  </cols>
  <sheetData>
    <row r="1" spans="1:54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3"/>
    </row>
    <row r="2" spans="1:54" ht="20.100000000000001" customHeight="1" x14ac:dyDescent="0.25">
      <c r="A2" s="371" t="s">
        <v>74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3"/>
    </row>
    <row r="3" spans="1:54" ht="37.15" customHeight="1" x14ac:dyDescent="0.25">
      <c r="A3" s="18"/>
      <c r="B3" s="19"/>
      <c r="C3" s="374"/>
      <c r="D3" s="387" t="s">
        <v>193</v>
      </c>
      <c r="E3" s="387" t="s">
        <v>179</v>
      </c>
      <c r="F3" s="387" t="s">
        <v>180</v>
      </c>
      <c r="G3" s="387" t="s">
        <v>184</v>
      </c>
      <c r="H3" s="387" t="s">
        <v>181</v>
      </c>
      <c r="I3" s="384" t="s">
        <v>185</v>
      </c>
      <c r="J3" s="384" t="s">
        <v>186</v>
      </c>
      <c r="K3" s="384" t="s">
        <v>188</v>
      </c>
      <c r="L3" s="384" t="s">
        <v>189</v>
      </c>
      <c r="M3" s="384" t="s">
        <v>190</v>
      </c>
      <c r="N3" s="384" t="s">
        <v>200</v>
      </c>
      <c r="O3" s="387" t="s">
        <v>202</v>
      </c>
      <c r="P3" s="387" t="s">
        <v>203</v>
      </c>
      <c r="Q3" s="387" t="s">
        <v>204</v>
      </c>
      <c r="R3" s="387" t="s">
        <v>205</v>
      </c>
      <c r="S3" s="387" t="s">
        <v>207</v>
      </c>
      <c r="T3" s="387" t="s">
        <v>209</v>
      </c>
      <c r="U3" s="387" t="s">
        <v>210</v>
      </c>
      <c r="V3" s="387" t="s">
        <v>213</v>
      </c>
      <c r="W3" s="387" t="s">
        <v>216</v>
      </c>
      <c r="X3" s="387" t="s">
        <v>217</v>
      </c>
      <c r="Y3" s="387" t="s">
        <v>218</v>
      </c>
      <c r="Z3" s="387" t="s">
        <v>219</v>
      </c>
      <c r="AA3" s="387" t="s">
        <v>220</v>
      </c>
      <c r="AB3" s="387" t="s">
        <v>221</v>
      </c>
      <c r="AC3" s="387" t="s">
        <v>223</v>
      </c>
      <c r="AD3" s="387" t="s">
        <v>224</v>
      </c>
      <c r="AE3" s="387" t="s">
        <v>227</v>
      </c>
      <c r="AF3" s="387" t="s">
        <v>228</v>
      </c>
      <c r="AG3" s="387" t="s">
        <v>229</v>
      </c>
      <c r="AH3" s="387" t="s">
        <v>233</v>
      </c>
      <c r="AI3" s="387" t="s">
        <v>235</v>
      </c>
      <c r="AJ3" s="387" t="s">
        <v>237</v>
      </c>
      <c r="AK3" s="384" t="s">
        <v>242</v>
      </c>
      <c r="AL3" s="384" t="s">
        <v>243</v>
      </c>
      <c r="AM3" s="384" t="s">
        <v>246</v>
      </c>
      <c r="AN3" s="384" t="s">
        <v>247</v>
      </c>
      <c r="AO3" s="384" t="s">
        <v>249</v>
      </c>
      <c r="AP3" s="384" t="s">
        <v>251</v>
      </c>
      <c r="AQ3" s="384" t="s">
        <v>254</v>
      </c>
      <c r="AR3" s="384" t="s">
        <v>255</v>
      </c>
      <c r="AS3" s="384" t="s">
        <v>258</v>
      </c>
      <c r="AT3" s="384" t="s">
        <v>259</v>
      </c>
      <c r="AU3" s="377" t="s">
        <v>551</v>
      </c>
      <c r="AV3" s="377" t="s">
        <v>552</v>
      </c>
    </row>
    <row r="4" spans="1:54" ht="37.15" customHeight="1" x14ac:dyDescent="0.25">
      <c r="A4" s="20"/>
      <c r="B4" s="21"/>
      <c r="C4" s="375"/>
      <c r="D4" s="388"/>
      <c r="E4" s="388"/>
      <c r="F4" s="388"/>
      <c r="G4" s="388"/>
      <c r="H4" s="388"/>
      <c r="I4" s="385"/>
      <c r="J4" s="385"/>
      <c r="K4" s="385"/>
      <c r="L4" s="385"/>
      <c r="M4" s="385"/>
      <c r="N4" s="385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77"/>
      <c r="AV4" s="377"/>
      <c r="AX4" s="60"/>
      <c r="AY4" s="60"/>
      <c r="AZ4" s="60"/>
      <c r="BA4" s="60"/>
      <c r="BB4" s="60"/>
    </row>
    <row r="5" spans="1:54" ht="37.15" customHeight="1" x14ac:dyDescent="0.25">
      <c r="A5" s="20"/>
      <c r="B5" s="21"/>
      <c r="C5" s="375"/>
      <c r="D5" s="388"/>
      <c r="E5" s="388"/>
      <c r="F5" s="388"/>
      <c r="G5" s="388"/>
      <c r="H5" s="388"/>
      <c r="I5" s="385"/>
      <c r="J5" s="385"/>
      <c r="K5" s="385"/>
      <c r="L5" s="385"/>
      <c r="M5" s="385"/>
      <c r="N5" s="385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77"/>
      <c r="AV5" s="377"/>
    </row>
    <row r="6" spans="1:54" ht="37.15" customHeight="1" x14ac:dyDescent="0.25">
      <c r="A6" s="20"/>
      <c r="B6" s="21"/>
      <c r="C6" s="375"/>
      <c r="D6" s="389"/>
      <c r="E6" s="389"/>
      <c r="F6" s="389"/>
      <c r="G6" s="389"/>
      <c r="H6" s="389"/>
      <c r="I6" s="386"/>
      <c r="J6" s="386"/>
      <c r="K6" s="386"/>
      <c r="L6" s="386"/>
      <c r="M6" s="386"/>
      <c r="N6" s="386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77"/>
      <c r="AV6" s="377"/>
      <c r="AX6" s="61"/>
      <c r="AY6" s="61"/>
      <c r="AZ6" s="61"/>
      <c r="BA6" s="61"/>
      <c r="BB6" s="61"/>
    </row>
    <row r="7" spans="1:54" ht="13.15" customHeight="1" x14ac:dyDescent="0.25">
      <c r="A7" s="20"/>
      <c r="B7" s="21"/>
      <c r="C7" s="376"/>
      <c r="D7" s="361" t="s">
        <v>187</v>
      </c>
      <c r="E7" s="362"/>
      <c r="F7" s="362"/>
      <c r="G7" s="362"/>
      <c r="H7" s="363"/>
      <c r="I7" s="364" t="s">
        <v>191</v>
      </c>
      <c r="J7" s="365"/>
      <c r="K7" s="365"/>
      <c r="L7" s="365"/>
      <c r="M7" s="365"/>
      <c r="N7" s="366"/>
      <c r="O7" s="390" t="s">
        <v>201</v>
      </c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64" t="s">
        <v>239</v>
      </c>
      <c r="AL7" s="365"/>
      <c r="AM7" s="365"/>
      <c r="AN7" s="365"/>
      <c r="AO7" s="365"/>
      <c r="AP7" s="365"/>
      <c r="AQ7" s="365"/>
      <c r="AR7" s="365"/>
      <c r="AS7" s="365"/>
      <c r="AT7" s="366"/>
      <c r="AU7" s="377"/>
      <c r="AV7" s="377"/>
    </row>
    <row r="8" spans="1:54" ht="15" customHeight="1" x14ac:dyDescent="0.25">
      <c r="A8" s="214">
        <f>ANASAYFA!A4</f>
        <v>1</v>
      </c>
      <c r="B8" s="214">
        <f>ANASAYFA!B4</f>
        <v>0</v>
      </c>
      <c r="C8" s="215">
        <f>ANASAYFA!C4</f>
        <v>0</v>
      </c>
      <c r="D8" s="172">
        <v>4</v>
      </c>
      <c r="E8" s="172">
        <v>4</v>
      </c>
      <c r="F8" s="172">
        <v>4</v>
      </c>
      <c r="G8" s="172">
        <v>4</v>
      </c>
      <c r="H8" s="172">
        <v>4</v>
      </c>
      <c r="I8" s="172">
        <v>4</v>
      </c>
      <c r="J8" s="172">
        <v>4</v>
      </c>
      <c r="K8" s="172">
        <v>4</v>
      </c>
      <c r="L8" s="172">
        <v>4</v>
      </c>
      <c r="M8" s="172">
        <v>4</v>
      </c>
      <c r="N8" s="172">
        <v>4</v>
      </c>
      <c r="O8" s="172">
        <v>4</v>
      </c>
      <c r="P8" s="172">
        <v>4</v>
      </c>
      <c r="Q8" s="172">
        <v>4</v>
      </c>
      <c r="R8" s="172">
        <v>4</v>
      </c>
      <c r="S8" s="172">
        <v>4</v>
      </c>
      <c r="T8" s="172">
        <v>4</v>
      </c>
      <c r="U8" s="172">
        <v>4</v>
      </c>
      <c r="V8" s="172">
        <v>4</v>
      </c>
      <c r="W8" s="172">
        <v>4</v>
      </c>
      <c r="X8" s="172">
        <v>4</v>
      </c>
      <c r="Y8" s="172">
        <v>4</v>
      </c>
      <c r="Z8" s="172">
        <v>4</v>
      </c>
      <c r="AA8" s="172">
        <v>4</v>
      </c>
      <c r="AB8" s="172">
        <v>4</v>
      </c>
      <c r="AC8" s="172">
        <v>4</v>
      </c>
      <c r="AD8" s="172">
        <v>4</v>
      </c>
      <c r="AE8" s="172">
        <v>4</v>
      </c>
      <c r="AF8" s="172">
        <v>4</v>
      </c>
      <c r="AG8" s="172">
        <v>4</v>
      </c>
      <c r="AH8" s="172">
        <v>4</v>
      </c>
      <c r="AI8" s="172">
        <v>4</v>
      </c>
      <c r="AJ8" s="172">
        <v>4</v>
      </c>
      <c r="AK8" s="172">
        <v>4</v>
      </c>
      <c r="AL8" s="172">
        <v>4</v>
      </c>
      <c r="AM8" s="172">
        <v>4</v>
      </c>
      <c r="AN8" s="172">
        <v>4</v>
      </c>
      <c r="AO8" s="172">
        <v>4</v>
      </c>
      <c r="AP8" s="172">
        <v>4</v>
      </c>
      <c r="AQ8" s="172">
        <v>4</v>
      </c>
      <c r="AR8" s="172">
        <v>4</v>
      </c>
      <c r="AS8" s="172">
        <v>4</v>
      </c>
      <c r="AT8" s="172">
        <v>4</v>
      </c>
      <c r="AU8" s="266">
        <f>SUM(D8:AT8)</f>
        <v>172</v>
      </c>
      <c r="AV8" s="267">
        <f>ROUND((100*AU8)/(AX8),0)</f>
        <v>100</v>
      </c>
      <c r="AX8" s="212">
        <v>172</v>
      </c>
    </row>
    <row r="9" spans="1:54" ht="15" customHeight="1" x14ac:dyDescent="0.25">
      <c r="A9" s="214">
        <f>ANASAYFA!A5</f>
        <v>2</v>
      </c>
      <c r="B9" s="214">
        <f>ANASAYFA!B5</f>
        <v>0</v>
      </c>
      <c r="C9" s="215">
        <f>ANASAYFA!C5</f>
        <v>0</v>
      </c>
      <c r="D9" s="172">
        <v>3</v>
      </c>
      <c r="E9" s="172">
        <v>3</v>
      </c>
      <c r="F9" s="172">
        <v>3</v>
      </c>
      <c r="G9" s="172">
        <v>3</v>
      </c>
      <c r="H9" s="172">
        <v>3</v>
      </c>
      <c r="I9" s="172">
        <v>3</v>
      </c>
      <c r="J9" s="172">
        <v>3</v>
      </c>
      <c r="K9" s="172">
        <v>3</v>
      </c>
      <c r="L9" s="172">
        <v>3</v>
      </c>
      <c r="M9" s="172">
        <v>3</v>
      </c>
      <c r="N9" s="172">
        <v>3</v>
      </c>
      <c r="O9" s="172">
        <v>3</v>
      </c>
      <c r="P9" s="172">
        <v>3</v>
      </c>
      <c r="Q9" s="172">
        <v>3</v>
      </c>
      <c r="R9" s="172">
        <v>3</v>
      </c>
      <c r="S9" s="172">
        <v>3</v>
      </c>
      <c r="T9" s="172">
        <v>3</v>
      </c>
      <c r="U9" s="172">
        <v>3</v>
      </c>
      <c r="V9" s="172">
        <v>3</v>
      </c>
      <c r="W9" s="172">
        <v>3</v>
      </c>
      <c r="X9" s="172">
        <v>3</v>
      </c>
      <c r="Y9" s="172">
        <v>3</v>
      </c>
      <c r="Z9" s="172">
        <v>3</v>
      </c>
      <c r="AA9" s="172">
        <v>3</v>
      </c>
      <c r="AB9" s="172">
        <v>3</v>
      </c>
      <c r="AC9" s="172">
        <v>3</v>
      </c>
      <c r="AD9" s="172">
        <v>3</v>
      </c>
      <c r="AE9" s="172">
        <v>3</v>
      </c>
      <c r="AF9" s="172">
        <v>3</v>
      </c>
      <c r="AG9" s="172">
        <v>3</v>
      </c>
      <c r="AH9" s="172">
        <v>3</v>
      </c>
      <c r="AI9" s="172">
        <v>3</v>
      </c>
      <c r="AJ9" s="172">
        <v>3</v>
      </c>
      <c r="AK9" s="172">
        <v>3</v>
      </c>
      <c r="AL9" s="172">
        <v>3</v>
      </c>
      <c r="AM9" s="172">
        <v>3</v>
      </c>
      <c r="AN9" s="172">
        <v>3</v>
      </c>
      <c r="AO9" s="172">
        <v>3</v>
      </c>
      <c r="AP9" s="172">
        <v>3</v>
      </c>
      <c r="AQ9" s="172">
        <v>3</v>
      </c>
      <c r="AR9" s="172">
        <v>3</v>
      </c>
      <c r="AS9" s="172">
        <v>3</v>
      </c>
      <c r="AT9" s="172">
        <v>3</v>
      </c>
      <c r="AU9" s="266">
        <f t="shared" ref="AU9:AU30" si="0">SUM(D9:AT9)</f>
        <v>129</v>
      </c>
      <c r="AV9" s="267">
        <f>ROUND((100*AU9)/(AX9),0)</f>
        <v>75</v>
      </c>
      <c r="AX9" s="212">
        <v>172</v>
      </c>
    </row>
    <row r="10" spans="1:54" ht="15" customHeight="1" x14ac:dyDescent="0.25">
      <c r="A10" s="214">
        <f>ANASAYFA!A6</f>
        <v>3</v>
      </c>
      <c r="B10" s="214">
        <f>ANASAYFA!B6</f>
        <v>0</v>
      </c>
      <c r="C10" s="215">
        <f>ANASAYFA!C6</f>
        <v>0</v>
      </c>
      <c r="D10" s="172">
        <v>2</v>
      </c>
      <c r="E10" s="172">
        <v>2</v>
      </c>
      <c r="F10" s="172">
        <v>2</v>
      </c>
      <c r="G10" s="172">
        <v>2</v>
      </c>
      <c r="H10" s="172">
        <v>2</v>
      </c>
      <c r="I10" s="172">
        <v>2</v>
      </c>
      <c r="J10" s="172">
        <v>2</v>
      </c>
      <c r="K10" s="172">
        <v>2</v>
      </c>
      <c r="L10" s="172">
        <v>2</v>
      </c>
      <c r="M10" s="172">
        <v>2</v>
      </c>
      <c r="N10" s="172">
        <v>2</v>
      </c>
      <c r="O10" s="172">
        <v>2</v>
      </c>
      <c r="P10" s="172">
        <v>2</v>
      </c>
      <c r="Q10" s="172">
        <v>2</v>
      </c>
      <c r="R10" s="172">
        <v>2</v>
      </c>
      <c r="S10" s="172">
        <v>2</v>
      </c>
      <c r="T10" s="172">
        <v>2</v>
      </c>
      <c r="U10" s="172">
        <v>2</v>
      </c>
      <c r="V10" s="172">
        <v>2</v>
      </c>
      <c r="W10" s="172">
        <v>2</v>
      </c>
      <c r="X10" s="172">
        <v>2</v>
      </c>
      <c r="Y10" s="172">
        <v>2</v>
      </c>
      <c r="Z10" s="172">
        <v>2</v>
      </c>
      <c r="AA10" s="172">
        <v>2</v>
      </c>
      <c r="AB10" s="172">
        <v>2</v>
      </c>
      <c r="AC10" s="172">
        <v>2</v>
      </c>
      <c r="AD10" s="172">
        <v>2</v>
      </c>
      <c r="AE10" s="172">
        <v>2</v>
      </c>
      <c r="AF10" s="172">
        <v>2</v>
      </c>
      <c r="AG10" s="172">
        <v>2</v>
      </c>
      <c r="AH10" s="172">
        <v>2</v>
      </c>
      <c r="AI10" s="172">
        <v>2</v>
      </c>
      <c r="AJ10" s="172">
        <v>2</v>
      </c>
      <c r="AK10" s="172">
        <v>2</v>
      </c>
      <c r="AL10" s="172">
        <v>2</v>
      </c>
      <c r="AM10" s="172">
        <v>2</v>
      </c>
      <c r="AN10" s="172">
        <v>2</v>
      </c>
      <c r="AO10" s="172">
        <v>2</v>
      </c>
      <c r="AP10" s="172">
        <v>2</v>
      </c>
      <c r="AQ10" s="172">
        <v>2</v>
      </c>
      <c r="AR10" s="172">
        <v>2</v>
      </c>
      <c r="AS10" s="172">
        <v>2</v>
      </c>
      <c r="AT10" s="172">
        <v>2</v>
      </c>
      <c r="AU10" s="266">
        <f t="shared" si="0"/>
        <v>86</v>
      </c>
      <c r="AV10" s="267">
        <f t="shared" ref="AV10:AV30" si="1">ROUND((100*AU10)/(AX10),0)</f>
        <v>50</v>
      </c>
      <c r="AX10" s="212">
        <v>172</v>
      </c>
    </row>
    <row r="11" spans="1:54" ht="15" customHeight="1" x14ac:dyDescent="0.25">
      <c r="A11" s="214">
        <f>ANASAYFA!A7</f>
        <v>4</v>
      </c>
      <c r="B11" s="214">
        <f>ANASAYFA!B7</f>
        <v>0</v>
      </c>
      <c r="C11" s="215">
        <f>ANASAYFA!C7</f>
        <v>0</v>
      </c>
      <c r="D11" s="172">
        <v>1</v>
      </c>
      <c r="E11" s="172">
        <v>1</v>
      </c>
      <c r="F11" s="172">
        <v>1</v>
      </c>
      <c r="G11" s="172">
        <v>1</v>
      </c>
      <c r="H11" s="172">
        <v>1</v>
      </c>
      <c r="I11" s="172">
        <v>1</v>
      </c>
      <c r="J11" s="172">
        <v>1</v>
      </c>
      <c r="K11" s="172">
        <v>1</v>
      </c>
      <c r="L11" s="172">
        <v>1</v>
      </c>
      <c r="M11" s="172">
        <v>1</v>
      </c>
      <c r="N11" s="172">
        <v>1</v>
      </c>
      <c r="O11" s="172">
        <v>1</v>
      </c>
      <c r="P11" s="172">
        <v>1</v>
      </c>
      <c r="Q11" s="172">
        <v>1</v>
      </c>
      <c r="R11" s="172">
        <v>1</v>
      </c>
      <c r="S11" s="172">
        <v>1</v>
      </c>
      <c r="T11" s="172">
        <v>1</v>
      </c>
      <c r="U11" s="172">
        <v>1</v>
      </c>
      <c r="V11" s="172">
        <v>1</v>
      </c>
      <c r="W11" s="172">
        <v>1</v>
      </c>
      <c r="X11" s="172">
        <v>1</v>
      </c>
      <c r="Y11" s="172">
        <v>1</v>
      </c>
      <c r="Z11" s="172">
        <v>1</v>
      </c>
      <c r="AA11" s="172">
        <v>1</v>
      </c>
      <c r="AB11" s="172">
        <v>1</v>
      </c>
      <c r="AC11" s="172">
        <v>1</v>
      </c>
      <c r="AD11" s="172">
        <v>1</v>
      </c>
      <c r="AE11" s="172">
        <v>1</v>
      </c>
      <c r="AF11" s="172">
        <v>1</v>
      </c>
      <c r="AG11" s="172">
        <v>1</v>
      </c>
      <c r="AH11" s="172">
        <v>1</v>
      </c>
      <c r="AI11" s="172">
        <v>1</v>
      </c>
      <c r="AJ11" s="172">
        <v>1</v>
      </c>
      <c r="AK11" s="172">
        <v>1</v>
      </c>
      <c r="AL11" s="172">
        <v>1</v>
      </c>
      <c r="AM11" s="172">
        <v>1</v>
      </c>
      <c r="AN11" s="172">
        <v>1</v>
      </c>
      <c r="AO11" s="172">
        <v>1</v>
      </c>
      <c r="AP11" s="172">
        <v>1</v>
      </c>
      <c r="AQ11" s="172">
        <v>1</v>
      </c>
      <c r="AR11" s="172">
        <v>1</v>
      </c>
      <c r="AS11" s="172">
        <v>1</v>
      </c>
      <c r="AT11" s="172">
        <v>1</v>
      </c>
      <c r="AU11" s="266">
        <f t="shared" si="0"/>
        <v>43</v>
      </c>
      <c r="AV11" s="267">
        <f t="shared" si="1"/>
        <v>25</v>
      </c>
      <c r="AX11" s="212">
        <v>172</v>
      </c>
    </row>
    <row r="12" spans="1:54" ht="15" customHeight="1" x14ac:dyDescent="0.25">
      <c r="A12" s="214">
        <f>ANASAYFA!A8</f>
        <v>5</v>
      </c>
      <c r="B12" s="214">
        <f>ANASAYFA!B8</f>
        <v>0</v>
      </c>
      <c r="C12" s="215">
        <f>ANASAYFA!C8</f>
        <v>0</v>
      </c>
      <c r="D12" s="172">
        <v>4</v>
      </c>
      <c r="E12" s="172">
        <v>4</v>
      </c>
      <c r="F12" s="172">
        <v>4</v>
      </c>
      <c r="G12" s="172">
        <v>4</v>
      </c>
      <c r="H12" s="172">
        <v>4</v>
      </c>
      <c r="I12" s="172">
        <v>4</v>
      </c>
      <c r="J12" s="172">
        <v>4</v>
      </c>
      <c r="K12" s="172">
        <v>4</v>
      </c>
      <c r="L12" s="172">
        <v>4</v>
      </c>
      <c r="M12" s="172">
        <v>4</v>
      </c>
      <c r="N12" s="172">
        <v>4</v>
      </c>
      <c r="O12" s="172">
        <v>4</v>
      </c>
      <c r="P12" s="172">
        <v>4</v>
      </c>
      <c r="Q12" s="172">
        <v>4</v>
      </c>
      <c r="R12" s="172">
        <v>4</v>
      </c>
      <c r="S12" s="172">
        <v>4</v>
      </c>
      <c r="T12" s="172">
        <v>4</v>
      </c>
      <c r="U12" s="172">
        <v>4</v>
      </c>
      <c r="V12" s="172">
        <v>4</v>
      </c>
      <c r="W12" s="172">
        <v>4</v>
      </c>
      <c r="X12" s="172">
        <v>4</v>
      </c>
      <c r="Y12" s="172">
        <v>4</v>
      </c>
      <c r="Z12" s="172">
        <v>4</v>
      </c>
      <c r="AA12" s="172">
        <v>4</v>
      </c>
      <c r="AB12" s="172">
        <v>4</v>
      </c>
      <c r="AC12" s="172">
        <v>4</v>
      </c>
      <c r="AD12" s="172">
        <v>4</v>
      </c>
      <c r="AE12" s="172">
        <v>4</v>
      </c>
      <c r="AF12" s="172">
        <v>4</v>
      </c>
      <c r="AG12" s="172">
        <v>4</v>
      </c>
      <c r="AH12" s="172">
        <v>4</v>
      </c>
      <c r="AI12" s="172">
        <v>4</v>
      </c>
      <c r="AJ12" s="172">
        <v>4</v>
      </c>
      <c r="AK12" s="172">
        <v>4</v>
      </c>
      <c r="AL12" s="172">
        <v>4</v>
      </c>
      <c r="AM12" s="172">
        <v>4</v>
      </c>
      <c r="AN12" s="172">
        <v>4</v>
      </c>
      <c r="AO12" s="172">
        <v>4</v>
      </c>
      <c r="AP12" s="172">
        <v>4</v>
      </c>
      <c r="AQ12" s="172">
        <v>4</v>
      </c>
      <c r="AR12" s="172">
        <v>4</v>
      </c>
      <c r="AS12" s="172">
        <v>4</v>
      </c>
      <c r="AT12" s="172">
        <v>4</v>
      </c>
      <c r="AU12" s="266">
        <f t="shared" si="0"/>
        <v>172</v>
      </c>
      <c r="AV12" s="267">
        <f t="shared" si="1"/>
        <v>100</v>
      </c>
      <c r="AX12" s="212">
        <v>172</v>
      </c>
    </row>
    <row r="13" spans="1:54" ht="15" customHeight="1" x14ac:dyDescent="0.25">
      <c r="A13" s="214">
        <f>ANASAYFA!A9</f>
        <v>6</v>
      </c>
      <c r="B13" s="214">
        <f>ANASAYFA!B9</f>
        <v>0</v>
      </c>
      <c r="C13" s="215">
        <f>ANASAYFA!C9</f>
        <v>0</v>
      </c>
      <c r="D13" s="172">
        <v>3</v>
      </c>
      <c r="E13" s="172">
        <v>3</v>
      </c>
      <c r="F13" s="172">
        <v>3</v>
      </c>
      <c r="G13" s="172">
        <v>3</v>
      </c>
      <c r="H13" s="172">
        <v>3</v>
      </c>
      <c r="I13" s="172">
        <v>3</v>
      </c>
      <c r="J13" s="172">
        <v>3</v>
      </c>
      <c r="K13" s="172">
        <v>3</v>
      </c>
      <c r="L13" s="172">
        <v>3</v>
      </c>
      <c r="M13" s="172">
        <v>3</v>
      </c>
      <c r="N13" s="172">
        <v>3</v>
      </c>
      <c r="O13" s="172">
        <v>3</v>
      </c>
      <c r="P13" s="172">
        <v>3</v>
      </c>
      <c r="Q13" s="172">
        <v>3</v>
      </c>
      <c r="R13" s="172">
        <v>3</v>
      </c>
      <c r="S13" s="172">
        <v>3</v>
      </c>
      <c r="T13" s="172">
        <v>3</v>
      </c>
      <c r="U13" s="172">
        <v>3</v>
      </c>
      <c r="V13" s="172">
        <v>3</v>
      </c>
      <c r="W13" s="172">
        <v>3</v>
      </c>
      <c r="X13" s="172">
        <v>3</v>
      </c>
      <c r="Y13" s="172">
        <v>3</v>
      </c>
      <c r="Z13" s="172">
        <v>3</v>
      </c>
      <c r="AA13" s="172">
        <v>3</v>
      </c>
      <c r="AB13" s="172">
        <v>3</v>
      </c>
      <c r="AC13" s="172">
        <v>3</v>
      </c>
      <c r="AD13" s="172">
        <v>3</v>
      </c>
      <c r="AE13" s="172">
        <v>3</v>
      </c>
      <c r="AF13" s="172">
        <v>3</v>
      </c>
      <c r="AG13" s="172">
        <v>3</v>
      </c>
      <c r="AH13" s="172">
        <v>3</v>
      </c>
      <c r="AI13" s="172">
        <v>3</v>
      </c>
      <c r="AJ13" s="172">
        <v>3</v>
      </c>
      <c r="AK13" s="172">
        <v>3</v>
      </c>
      <c r="AL13" s="172">
        <v>3</v>
      </c>
      <c r="AM13" s="172">
        <v>3</v>
      </c>
      <c r="AN13" s="172">
        <v>3</v>
      </c>
      <c r="AO13" s="172">
        <v>3</v>
      </c>
      <c r="AP13" s="172">
        <v>3</v>
      </c>
      <c r="AQ13" s="172">
        <v>3</v>
      </c>
      <c r="AR13" s="172">
        <v>3</v>
      </c>
      <c r="AS13" s="172">
        <v>3</v>
      </c>
      <c r="AT13" s="172">
        <v>3</v>
      </c>
      <c r="AU13" s="266">
        <f t="shared" si="0"/>
        <v>129</v>
      </c>
      <c r="AV13" s="267">
        <f t="shared" si="1"/>
        <v>75</v>
      </c>
      <c r="AX13" s="212">
        <v>172</v>
      </c>
    </row>
    <row r="14" spans="1:54" ht="15" customHeight="1" x14ac:dyDescent="0.25">
      <c r="A14" s="214">
        <f>ANASAYFA!A10</f>
        <v>7</v>
      </c>
      <c r="B14" s="214">
        <f>ANASAYFA!B10</f>
        <v>0</v>
      </c>
      <c r="C14" s="218">
        <f>ANASAYFA!C10</f>
        <v>0</v>
      </c>
      <c r="D14" s="172">
        <v>2</v>
      </c>
      <c r="E14" s="172">
        <v>2</v>
      </c>
      <c r="F14" s="172">
        <v>2</v>
      </c>
      <c r="G14" s="172">
        <v>2</v>
      </c>
      <c r="H14" s="172">
        <v>2</v>
      </c>
      <c r="I14" s="172">
        <v>2</v>
      </c>
      <c r="J14" s="172">
        <v>2</v>
      </c>
      <c r="K14" s="172">
        <v>2</v>
      </c>
      <c r="L14" s="172">
        <v>2</v>
      </c>
      <c r="M14" s="172">
        <v>2</v>
      </c>
      <c r="N14" s="172">
        <v>2</v>
      </c>
      <c r="O14" s="172">
        <v>2</v>
      </c>
      <c r="P14" s="172">
        <v>2</v>
      </c>
      <c r="Q14" s="172">
        <v>2</v>
      </c>
      <c r="R14" s="172">
        <v>2</v>
      </c>
      <c r="S14" s="172">
        <v>2</v>
      </c>
      <c r="T14" s="172">
        <v>2</v>
      </c>
      <c r="U14" s="172">
        <v>2</v>
      </c>
      <c r="V14" s="172">
        <v>2</v>
      </c>
      <c r="W14" s="172">
        <v>2</v>
      </c>
      <c r="X14" s="172">
        <v>2</v>
      </c>
      <c r="Y14" s="172">
        <v>2</v>
      </c>
      <c r="Z14" s="172">
        <v>2</v>
      </c>
      <c r="AA14" s="172">
        <v>2</v>
      </c>
      <c r="AB14" s="172">
        <v>2</v>
      </c>
      <c r="AC14" s="172">
        <v>2</v>
      </c>
      <c r="AD14" s="172">
        <v>2</v>
      </c>
      <c r="AE14" s="172">
        <v>2</v>
      </c>
      <c r="AF14" s="172">
        <v>2</v>
      </c>
      <c r="AG14" s="172">
        <v>2</v>
      </c>
      <c r="AH14" s="172">
        <v>2</v>
      </c>
      <c r="AI14" s="172">
        <v>2</v>
      </c>
      <c r="AJ14" s="172">
        <v>2</v>
      </c>
      <c r="AK14" s="172">
        <v>2</v>
      </c>
      <c r="AL14" s="172">
        <v>2</v>
      </c>
      <c r="AM14" s="172">
        <v>2</v>
      </c>
      <c r="AN14" s="172">
        <v>2</v>
      </c>
      <c r="AO14" s="172">
        <v>2</v>
      </c>
      <c r="AP14" s="172">
        <v>2</v>
      </c>
      <c r="AQ14" s="172">
        <v>2</v>
      </c>
      <c r="AR14" s="172">
        <v>2</v>
      </c>
      <c r="AS14" s="172">
        <v>2</v>
      </c>
      <c r="AT14" s="172">
        <v>2</v>
      </c>
      <c r="AU14" s="266">
        <f t="shared" si="0"/>
        <v>86</v>
      </c>
      <c r="AV14" s="267">
        <f t="shared" si="1"/>
        <v>50</v>
      </c>
      <c r="AX14" s="212">
        <v>172</v>
      </c>
    </row>
    <row r="15" spans="1:54" ht="15" customHeight="1" x14ac:dyDescent="0.25">
      <c r="A15" s="214">
        <f>ANASAYFA!A11</f>
        <v>8</v>
      </c>
      <c r="B15" s="214">
        <f>ANASAYFA!B11</f>
        <v>0</v>
      </c>
      <c r="C15" s="215">
        <f>ANASAYFA!C11</f>
        <v>0</v>
      </c>
      <c r="D15" s="172">
        <v>1</v>
      </c>
      <c r="E15" s="172">
        <v>1</v>
      </c>
      <c r="F15" s="172">
        <v>1</v>
      </c>
      <c r="G15" s="172">
        <v>1</v>
      </c>
      <c r="H15" s="172">
        <v>1</v>
      </c>
      <c r="I15" s="172">
        <v>1</v>
      </c>
      <c r="J15" s="172">
        <v>1</v>
      </c>
      <c r="K15" s="172">
        <v>1</v>
      </c>
      <c r="L15" s="172">
        <v>1</v>
      </c>
      <c r="M15" s="172">
        <v>1</v>
      </c>
      <c r="N15" s="172">
        <v>1</v>
      </c>
      <c r="O15" s="172">
        <v>1</v>
      </c>
      <c r="P15" s="172">
        <v>1</v>
      </c>
      <c r="Q15" s="172">
        <v>1</v>
      </c>
      <c r="R15" s="172">
        <v>1</v>
      </c>
      <c r="S15" s="172">
        <v>1</v>
      </c>
      <c r="T15" s="172">
        <v>1</v>
      </c>
      <c r="U15" s="172">
        <v>1</v>
      </c>
      <c r="V15" s="172">
        <v>1</v>
      </c>
      <c r="W15" s="172">
        <v>1</v>
      </c>
      <c r="X15" s="172">
        <v>1</v>
      </c>
      <c r="Y15" s="172">
        <v>1</v>
      </c>
      <c r="Z15" s="172">
        <v>1</v>
      </c>
      <c r="AA15" s="172">
        <v>1</v>
      </c>
      <c r="AB15" s="172">
        <v>1</v>
      </c>
      <c r="AC15" s="172">
        <v>1</v>
      </c>
      <c r="AD15" s="172">
        <v>1</v>
      </c>
      <c r="AE15" s="172">
        <v>1</v>
      </c>
      <c r="AF15" s="172">
        <v>1</v>
      </c>
      <c r="AG15" s="172">
        <v>1</v>
      </c>
      <c r="AH15" s="172">
        <v>1</v>
      </c>
      <c r="AI15" s="172">
        <v>1</v>
      </c>
      <c r="AJ15" s="172">
        <v>1</v>
      </c>
      <c r="AK15" s="172">
        <v>1</v>
      </c>
      <c r="AL15" s="172">
        <v>1</v>
      </c>
      <c r="AM15" s="172">
        <v>1</v>
      </c>
      <c r="AN15" s="172">
        <v>1</v>
      </c>
      <c r="AO15" s="172">
        <v>1</v>
      </c>
      <c r="AP15" s="172">
        <v>1</v>
      </c>
      <c r="AQ15" s="172">
        <v>1</v>
      </c>
      <c r="AR15" s="172">
        <v>1</v>
      </c>
      <c r="AS15" s="172">
        <v>1</v>
      </c>
      <c r="AT15" s="172">
        <v>1</v>
      </c>
      <c r="AU15" s="266">
        <f t="shared" si="0"/>
        <v>43</v>
      </c>
      <c r="AV15" s="267">
        <f t="shared" si="1"/>
        <v>25</v>
      </c>
      <c r="AX15" s="212">
        <v>172</v>
      </c>
    </row>
    <row r="16" spans="1:54" ht="15" customHeight="1" x14ac:dyDescent="0.25">
      <c r="A16" s="214">
        <f>ANASAYFA!A12</f>
        <v>9</v>
      </c>
      <c r="B16" s="214">
        <f>ANASAYFA!B12</f>
        <v>0</v>
      </c>
      <c r="C16" s="215">
        <f>ANASAYFA!C12</f>
        <v>0</v>
      </c>
      <c r="D16" s="172">
        <v>4</v>
      </c>
      <c r="E16" s="172">
        <v>4</v>
      </c>
      <c r="F16" s="172">
        <v>4</v>
      </c>
      <c r="G16" s="172">
        <v>4</v>
      </c>
      <c r="H16" s="172">
        <v>4</v>
      </c>
      <c r="I16" s="172">
        <v>4</v>
      </c>
      <c r="J16" s="172">
        <v>4</v>
      </c>
      <c r="K16" s="172">
        <v>4</v>
      </c>
      <c r="L16" s="172">
        <v>4</v>
      </c>
      <c r="M16" s="172">
        <v>4</v>
      </c>
      <c r="N16" s="172">
        <v>4</v>
      </c>
      <c r="O16" s="172">
        <v>4</v>
      </c>
      <c r="P16" s="172">
        <v>4</v>
      </c>
      <c r="Q16" s="172">
        <v>4</v>
      </c>
      <c r="R16" s="172">
        <v>4</v>
      </c>
      <c r="S16" s="172">
        <v>4</v>
      </c>
      <c r="T16" s="172">
        <v>4</v>
      </c>
      <c r="U16" s="172">
        <v>4</v>
      </c>
      <c r="V16" s="172">
        <v>4</v>
      </c>
      <c r="W16" s="172">
        <v>4</v>
      </c>
      <c r="X16" s="172">
        <v>4</v>
      </c>
      <c r="Y16" s="172">
        <v>4</v>
      </c>
      <c r="Z16" s="172">
        <v>4</v>
      </c>
      <c r="AA16" s="172">
        <v>4</v>
      </c>
      <c r="AB16" s="172">
        <v>4</v>
      </c>
      <c r="AC16" s="172">
        <v>4</v>
      </c>
      <c r="AD16" s="172">
        <v>4</v>
      </c>
      <c r="AE16" s="172">
        <v>4</v>
      </c>
      <c r="AF16" s="172">
        <v>4</v>
      </c>
      <c r="AG16" s="172">
        <v>4</v>
      </c>
      <c r="AH16" s="172">
        <v>4</v>
      </c>
      <c r="AI16" s="172">
        <v>4</v>
      </c>
      <c r="AJ16" s="172">
        <v>4</v>
      </c>
      <c r="AK16" s="172">
        <v>4</v>
      </c>
      <c r="AL16" s="172">
        <v>4</v>
      </c>
      <c r="AM16" s="172">
        <v>4</v>
      </c>
      <c r="AN16" s="172">
        <v>4</v>
      </c>
      <c r="AO16" s="172">
        <v>4</v>
      </c>
      <c r="AP16" s="172">
        <v>4</v>
      </c>
      <c r="AQ16" s="172">
        <v>4</v>
      </c>
      <c r="AR16" s="172">
        <v>4</v>
      </c>
      <c r="AS16" s="172">
        <v>4</v>
      </c>
      <c r="AT16" s="172">
        <v>4</v>
      </c>
      <c r="AU16" s="266">
        <f t="shared" si="0"/>
        <v>172</v>
      </c>
      <c r="AV16" s="267">
        <f t="shared" si="1"/>
        <v>100</v>
      </c>
      <c r="AX16" s="212">
        <v>172</v>
      </c>
    </row>
    <row r="17" spans="1:50" ht="15" customHeight="1" x14ac:dyDescent="0.25">
      <c r="A17" s="214">
        <f>ANASAYFA!A13</f>
        <v>10</v>
      </c>
      <c r="B17" s="214">
        <f>ANASAYFA!B13</f>
        <v>0</v>
      </c>
      <c r="C17" s="215">
        <f>ANASAYFA!C13</f>
        <v>0</v>
      </c>
      <c r="D17" s="172">
        <v>3</v>
      </c>
      <c r="E17" s="172">
        <v>3</v>
      </c>
      <c r="F17" s="172">
        <v>3</v>
      </c>
      <c r="G17" s="172">
        <v>3</v>
      </c>
      <c r="H17" s="172">
        <v>3</v>
      </c>
      <c r="I17" s="172">
        <v>3</v>
      </c>
      <c r="J17" s="172">
        <v>3</v>
      </c>
      <c r="K17" s="172">
        <v>3</v>
      </c>
      <c r="L17" s="172">
        <v>3</v>
      </c>
      <c r="M17" s="172">
        <v>3</v>
      </c>
      <c r="N17" s="172">
        <v>3</v>
      </c>
      <c r="O17" s="172">
        <v>3</v>
      </c>
      <c r="P17" s="172">
        <v>3</v>
      </c>
      <c r="Q17" s="172">
        <v>3</v>
      </c>
      <c r="R17" s="172">
        <v>3</v>
      </c>
      <c r="S17" s="172">
        <v>3</v>
      </c>
      <c r="T17" s="172">
        <v>3</v>
      </c>
      <c r="U17" s="172">
        <v>3</v>
      </c>
      <c r="V17" s="172">
        <v>3</v>
      </c>
      <c r="W17" s="172">
        <v>3</v>
      </c>
      <c r="X17" s="172">
        <v>3</v>
      </c>
      <c r="Y17" s="172">
        <v>3</v>
      </c>
      <c r="Z17" s="172">
        <v>3</v>
      </c>
      <c r="AA17" s="172">
        <v>3</v>
      </c>
      <c r="AB17" s="172">
        <v>3</v>
      </c>
      <c r="AC17" s="172">
        <v>3</v>
      </c>
      <c r="AD17" s="172">
        <v>3</v>
      </c>
      <c r="AE17" s="172">
        <v>3</v>
      </c>
      <c r="AF17" s="172">
        <v>3</v>
      </c>
      <c r="AG17" s="172">
        <v>3</v>
      </c>
      <c r="AH17" s="172">
        <v>3</v>
      </c>
      <c r="AI17" s="172">
        <v>3</v>
      </c>
      <c r="AJ17" s="172">
        <v>3</v>
      </c>
      <c r="AK17" s="172">
        <v>3</v>
      </c>
      <c r="AL17" s="172">
        <v>3</v>
      </c>
      <c r="AM17" s="172">
        <v>3</v>
      </c>
      <c r="AN17" s="172">
        <v>3</v>
      </c>
      <c r="AO17" s="172">
        <v>3</v>
      </c>
      <c r="AP17" s="172">
        <v>3</v>
      </c>
      <c r="AQ17" s="172">
        <v>3</v>
      </c>
      <c r="AR17" s="172">
        <v>3</v>
      </c>
      <c r="AS17" s="172">
        <v>3</v>
      </c>
      <c r="AT17" s="172">
        <v>3</v>
      </c>
      <c r="AU17" s="266">
        <f t="shared" si="0"/>
        <v>129</v>
      </c>
      <c r="AV17" s="267">
        <f t="shared" si="1"/>
        <v>75</v>
      </c>
      <c r="AX17" s="212">
        <v>172</v>
      </c>
    </row>
    <row r="18" spans="1:50" ht="15" customHeight="1" x14ac:dyDescent="0.25">
      <c r="A18" s="214">
        <f>ANASAYFA!A14</f>
        <v>11</v>
      </c>
      <c r="B18" s="214">
        <f>ANASAYFA!B14</f>
        <v>0</v>
      </c>
      <c r="C18" s="215">
        <f>ANASAYFA!C14</f>
        <v>0</v>
      </c>
      <c r="D18" s="172">
        <v>2</v>
      </c>
      <c r="E18" s="172">
        <v>2</v>
      </c>
      <c r="F18" s="172">
        <v>2</v>
      </c>
      <c r="G18" s="172">
        <v>2</v>
      </c>
      <c r="H18" s="172">
        <v>2</v>
      </c>
      <c r="I18" s="172">
        <v>2</v>
      </c>
      <c r="J18" s="172">
        <v>2</v>
      </c>
      <c r="K18" s="172">
        <v>2</v>
      </c>
      <c r="L18" s="172">
        <v>2</v>
      </c>
      <c r="M18" s="172">
        <v>2</v>
      </c>
      <c r="N18" s="172">
        <v>2</v>
      </c>
      <c r="O18" s="172">
        <v>2</v>
      </c>
      <c r="P18" s="172">
        <v>2</v>
      </c>
      <c r="Q18" s="172">
        <v>2</v>
      </c>
      <c r="R18" s="172">
        <v>2</v>
      </c>
      <c r="S18" s="172">
        <v>2</v>
      </c>
      <c r="T18" s="172">
        <v>2</v>
      </c>
      <c r="U18" s="172">
        <v>2</v>
      </c>
      <c r="V18" s="172">
        <v>2</v>
      </c>
      <c r="W18" s="172">
        <v>2</v>
      </c>
      <c r="X18" s="172">
        <v>2</v>
      </c>
      <c r="Y18" s="172">
        <v>2</v>
      </c>
      <c r="Z18" s="172">
        <v>2</v>
      </c>
      <c r="AA18" s="172">
        <v>2</v>
      </c>
      <c r="AB18" s="172">
        <v>2</v>
      </c>
      <c r="AC18" s="172">
        <v>2</v>
      </c>
      <c r="AD18" s="172">
        <v>2</v>
      </c>
      <c r="AE18" s="172">
        <v>2</v>
      </c>
      <c r="AF18" s="172">
        <v>2</v>
      </c>
      <c r="AG18" s="172">
        <v>2</v>
      </c>
      <c r="AH18" s="172">
        <v>2</v>
      </c>
      <c r="AI18" s="172">
        <v>2</v>
      </c>
      <c r="AJ18" s="172">
        <v>2</v>
      </c>
      <c r="AK18" s="172">
        <v>2</v>
      </c>
      <c r="AL18" s="172">
        <v>2</v>
      </c>
      <c r="AM18" s="172">
        <v>2</v>
      </c>
      <c r="AN18" s="172">
        <v>2</v>
      </c>
      <c r="AO18" s="172">
        <v>2</v>
      </c>
      <c r="AP18" s="172">
        <v>2</v>
      </c>
      <c r="AQ18" s="172">
        <v>2</v>
      </c>
      <c r="AR18" s="172">
        <v>2</v>
      </c>
      <c r="AS18" s="172">
        <v>2</v>
      </c>
      <c r="AT18" s="172">
        <v>2</v>
      </c>
      <c r="AU18" s="266">
        <f t="shared" si="0"/>
        <v>86</v>
      </c>
      <c r="AV18" s="267">
        <f t="shared" si="1"/>
        <v>50</v>
      </c>
      <c r="AX18" s="212">
        <v>172</v>
      </c>
    </row>
    <row r="19" spans="1:50" ht="15" customHeight="1" x14ac:dyDescent="0.25">
      <c r="A19" s="214">
        <f>ANASAYFA!A15</f>
        <v>12</v>
      </c>
      <c r="B19" s="214">
        <f>ANASAYFA!B15</f>
        <v>0</v>
      </c>
      <c r="C19" s="215">
        <f>ANASAYFA!C15</f>
        <v>0</v>
      </c>
      <c r="D19" s="172">
        <v>1</v>
      </c>
      <c r="E19" s="172">
        <v>1</v>
      </c>
      <c r="F19" s="172">
        <v>1</v>
      </c>
      <c r="G19" s="172">
        <v>1</v>
      </c>
      <c r="H19" s="172">
        <v>1</v>
      </c>
      <c r="I19" s="172">
        <v>1</v>
      </c>
      <c r="J19" s="172">
        <v>1</v>
      </c>
      <c r="K19" s="172">
        <v>1</v>
      </c>
      <c r="L19" s="172">
        <v>1</v>
      </c>
      <c r="M19" s="172">
        <v>1</v>
      </c>
      <c r="N19" s="172">
        <v>1</v>
      </c>
      <c r="O19" s="172">
        <v>1</v>
      </c>
      <c r="P19" s="172">
        <v>1</v>
      </c>
      <c r="Q19" s="172">
        <v>1</v>
      </c>
      <c r="R19" s="172">
        <v>1</v>
      </c>
      <c r="S19" s="172">
        <v>1</v>
      </c>
      <c r="T19" s="172">
        <v>1</v>
      </c>
      <c r="U19" s="172">
        <v>1</v>
      </c>
      <c r="V19" s="172">
        <v>1</v>
      </c>
      <c r="W19" s="172">
        <v>1</v>
      </c>
      <c r="X19" s="172">
        <v>1</v>
      </c>
      <c r="Y19" s="172">
        <v>1</v>
      </c>
      <c r="Z19" s="172">
        <v>1</v>
      </c>
      <c r="AA19" s="172">
        <v>1</v>
      </c>
      <c r="AB19" s="172">
        <v>1</v>
      </c>
      <c r="AC19" s="172">
        <v>1</v>
      </c>
      <c r="AD19" s="172">
        <v>1</v>
      </c>
      <c r="AE19" s="172">
        <v>1</v>
      </c>
      <c r="AF19" s="172">
        <v>1</v>
      </c>
      <c r="AG19" s="172">
        <v>1</v>
      </c>
      <c r="AH19" s="172">
        <v>1</v>
      </c>
      <c r="AI19" s="172">
        <v>1</v>
      </c>
      <c r="AJ19" s="172">
        <v>1</v>
      </c>
      <c r="AK19" s="172">
        <v>1</v>
      </c>
      <c r="AL19" s="172">
        <v>1</v>
      </c>
      <c r="AM19" s="172">
        <v>1</v>
      </c>
      <c r="AN19" s="172">
        <v>1</v>
      </c>
      <c r="AO19" s="172">
        <v>1</v>
      </c>
      <c r="AP19" s="172">
        <v>1</v>
      </c>
      <c r="AQ19" s="172">
        <v>1</v>
      </c>
      <c r="AR19" s="172">
        <v>1</v>
      </c>
      <c r="AS19" s="172">
        <v>1</v>
      </c>
      <c r="AT19" s="172">
        <v>1</v>
      </c>
      <c r="AU19" s="266">
        <f t="shared" si="0"/>
        <v>43</v>
      </c>
      <c r="AV19" s="267">
        <f t="shared" si="1"/>
        <v>25</v>
      </c>
      <c r="AX19" s="212">
        <v>172</v>
      </c>
    </row>
    <row r="20" spans="1:50" ht="15" customHeight="1" x14ac:dyDescent="0.25">
      <c r="A20" s="214">
        <f>ANASAYFA!A16</f>
        <v>13</v>
      </c>
      <c r="B20" s="214">
        <f>ANASAYFA!B16</f>
        <v>0</v>
      </c>
      <c r="C20" s="215">
        <f>ANASAYFA!C16</f>
        <v>0</v>
      </c>
      <c r="D20" s="172">
        <v>4</v>
      </c>
      <c r="E20" s="172">
        <v>4</v>
      </c>
      <c r="F20" s="172">
        <v>4</v>
      </c>
      <c r="G20" s="172">
        <v>4</v>
      </c>
      <c r="H20" s="172">
        <v>4</v>
      </c>
      <c r="I20" s="172">
        <v>4</v>
      </c>
      <c r="J20" s="172">
        <v>4</v>
      </c>
      <c r="K20" s="172">
        <v>4</v>
      </c>
      <c r="L20" s="172">
        <v>4</v>
      </c>
      <c r="M20" s="172">
        <v>4</v>
      </c>
      <c r="N20" s="172">
        <v>4</v>
      </c>
      <c r="O20" s="172">
        <v>4</v>
      </c>
      <c r="P20" s="172">
        <v>4</v>
      </c>
      <c r="Q20" s="172">
        <v>4</v>
      </c>
      <c r="R20" s="172">
        <v>4</v>
      </c>
      <c r="S20" s="172">
        <v>4</v>
      </c>
      <c r="T20" s="172">
        <v>4</v>
      </c>
      <c r="U20" s="172">
        <v>4</v>
      </c>
      <c r="V20" s="172">
        <v>4</v>
      </c>
      <c r="W20" s="172">
        <v>4</v>
      </c>
      <c r="X20" s="172">
        <v>4</v>
      </c>
      <c r="Y20" s="172">
        <v>4</v>
      </c>
      <c r="Z20" s="172">
        <v>4</v>
      </c>
      <c r="AA20" s="172">
        <v>4</v>
      </c>
      <c r="AB20" s="172">
        <v>4</v>
      </c>
      <c r="AC20" s="172">
        <v>4</v>
      </c>
      <c r="AD20" s="172">
        <v>4</v>
      </c>
      <c r="AE20" s="172">
        <v>4</v>
      </c>
      <c r="AF20" s="172">
        <v>4</v>
      </c>
      <c r="AG20" s="172">
        <v>4</v>
      </c>
      <c r="AH20" s="172">
        <v>4</v>
      </c>
      <c r="AI20" s="172">
        <v>4</v>
      </c>
      <c r="AJ20" s="172">
        <v>4</v>
      </c>
      <c r="AK20" s="172">
        <v>4</v>
      </c>
      <c r="AL20" s="172">
        <v>4</v>
      </c>
      <c r="AM20" s="172">
        <v>4</v>
      </c>
      <c r="AN20" s="172">
        <v>4</v>
      </c>
      <c r="AO20" s="172">
        <v>4</v>
      </c>
      <c r="AP20" s="172">
        <v>4</v>
      </c>
      <c r="AQ20" s="172">
        <v>4</v>
      </c>
      <c r="AR20" s="172">
        <v>4</v>
      </c>
      <c r="AS20" s="172">
        <v>4</v>
      </c>
      <c r="AT20" s="172">
        <v>4</v>
      </c>
      <c r="AU20" s="266">
        <f t="shared" si="0"/>
        <v>172</v>
      </c>
      <c r="AV20" s="267">
        <f t="shared" si="1"/>
        <v>100</v>
      </c>
      <c r="AX20" s="212">
        <v>172</v>
      </c>
    </row>
    <row r="21" spans="1:50" ht="15" customHeight="1" x14ac:dyDescent="0.25">
      <c r="A21" s="214">
        <f>ANASAYFA!A17</f>
        <v>14</v>
      </c>
      <c r="B21" s="214">
        <f>ANASAYFA!B17</f>
        <v>0</v>
      </c>
      <c r="C21" s="215">
        <f>ANASAYFA!C17</f>
        <v>0</v>
      </c>
      <c r="D21" s="172">
        <v>3</v>
      </c>
      <c r="E21" s="172">
        <v>3</v>
      </c>
      <c r="F21" s="172">
        <v>3</v>
      </c>
      <c r="G21" s="172">
        <v>3</v>
      </c>
      <c r="H21" s="172">
        <v>3</v>
      </c>
      <c r="I21" s="172">
        <v>3</v>
      </c>
      <c r="J21" s="172">
        <v>3</v>
      </c>
      <c r="K21" s="172">
        <v>3</v>
      </c>
      <c r="L21" s="172">
        <v>3</v>
      </c>
      <c r="M21" s="172">
        <v>3</v>
      </c>
      <c r="N21" s="172">
        <v>3</v>
      </c>
      <c r="O21" s="172">
        <v>3</v>
      </c>
      <c r="P21" s="172">
        <v>3</v>
      </c>
      <c r="Q21" s="172">
        <v>3</v>
      </c>
      <c r="R21" s="172">
        <v>3</v>
      </c>
      <c r="S21" s="172">
        <v>3</v>
      </c>
      <c r="T21" s="172">
        <v>3</v>
      </c>
      <c r="U21" s="172">
        <v>3</v>
      </c>
      <c r="V21" s="172">
        <v>3</v>
      </c>
      <c r="W21" s="172">
        <v>3</v>
      </c>
      <c r="X21" s="172">
        <v>3</v>
      </c>
      <c r="Y21" s="172">
        <v>3</v>
      </c>
      <c r="Z21" s="172">
        <v>3</v>
      </c>
      <c r="AA21" s="172">
        <v>3</v>
      </c>
      <c r="AB21" s="172">
        <v>3</v>
      </c>
      <c r="AC21" s="172">
        <v>3</v>
      </c>
      <c r="AD21" s="172">
        <v>3</v>
      </c>
      <c r="AE21" s="172">
        <v>3</v>
      </c>
      <c r="AF21" s="172">
        <v>3</v>
      </c>
      <c r="AG21" s="172">
        <v>3</v>
      </c>
      <c r="AH21" s="172">
        <v>3</v>
      </c>
      <c r="AI21" s="172">
        <v>3</v>
      </c>
      <c r="AJ21" s="172">
        <v>3</v>
      </c>
      <c r="AK21" s="172">
        <v>3</v>
      </c>
      <c r="AL21" s="172">
        <v>3</v>
      </c>
      <c r="AM21" s="172">
        <v>3</v>
      </c>
      <c r="AN21" s="172">
        <v>3</v>
      </c>
      <c r="AO21" s="172">
        <v>3</v>
      </c>
      <c r="AP21" s="172">
        <v>3</v>
      </c>
      <c r="AQ21" s="172">
        <v>3</v>
      </c>
      <c r="AR21" s="172">
        <v>3</v>
      </c>
      <c r="AS21" s="172">
        <v>3</v>
      </c>
      <c r="AT21" s="172">
        <v>3</v>
      </c>
      <c r="AU21" s="266">
        <f t="shared" si="0"/>
        <v>129</v>
      </c>
      <c r="AV21" s="267">
        <f t="shared" si="1"/>
        <v>75</v>
      </c>
      <c r="AX21" s="212">
        <v>172</v>
      </c>
    </row>
    <row r="22" spans="1:50" ht="15" customHeight="1" x14ac:dyDescent="0.25">
      <c r="A22" s="214">
        <f>ANASAYFA!A18</f>
        <v>15</v>
      </c>
      <c r="B22" s="214">
        <f>ANASAYFA!B18</f>
        <v>0</v>
      </c>
      <c r="C22" s="215">
        <f>ANASAYFA!C18</f>
        <v>0</v>
      </c>
      <c r="D22" s="172">
        <v>2</v>
      </c>
      <c r="E22" s="172">
        <v>2</v>
      </c>
      <c r="F22" s="172">
        <v>2</v>
      </c>
      <c r="G22" s="172">
        <v>2</v>
      </c>
      <c r="H22" s="172">
        <v>2</v>
      </c>
      <c r="I22" s="172">
        <v>2</v>
      </c>
      <c r="J22" s="172">
        <v>2</v>
      </c>
      <c r="K22" s="172">
        <v>2</v>
      </c>
      <c r="L22" s="172">
        <v>2</v>
      </c>
      <c r="M22" s="172">
        <v>2</v>
      </c>
      <c r="N22" s="172">
        <v>2</v>
      </c>
      <c r="O22" s="172">
        <v>2</v>
      </c>
      <c r="P22" s="172">
        <v>2</v>
      </c>
      <c r="Q22" s="172">
        <v>2</v>
      </c>
      <c r="R22" s="172">
        <v>2</v>
      </c>
      <c r="S22" s="172">
        <v>2</v>
      </c>
      <c r="T22" s="172">
        <v>2</v>
      </c>
      <c r="U22" s="172">
        <v>2</v>
      </c>
      <c r="V22" s="172">
        <v>2</v>
      </c>
      <c r="W22" s="172">
        <v>2</v>
      </c>
      <c r="X22" s="172">
        <v>2</v>
      </c>
      <c r="Y22" s="172">
        <v>2</v>
      </c>
      <c r="Z22" s="172">
        <v>2</v>
      </c>
      <c r="AA22" s="172">
        <v>2</v>
      </c>
      <c r="AB22" s="172">
        <v>2</v>
      </c>
      <c r="AC22" s="172">
        <v>2</v>
      </c>
      <c r="AD22" s="172">
        <v>2</v>
      </c>
      <c r="AE22" s="172">
        <v>2</v>
      </c>
      <c r="AF22" s="172">
        <v>2</v>
      </c>
      <c r="AG22" s="172">
        <v>2</v>
      </c>
      <c r="AH22" s="172">
        <v>2</v>
      </c>
      <c r="AI22" s="172">
        <v>2</v>
      </c>
      <c r="AJ22" s="172">
        <v>2</v>
      </c>
      <c r="AK22" s="172">
        <v>2</v>
      </c>
      <c r="AL22" s="172">
        <v>2</v>
      </c>
      <c r="AM22" s="172">
        <v>2</v>
      </c>
      <c r="AN22" s="172">
        <v>2</v>
      </c>
      <c r="AO22" s="172">
        <v>2</v>
      </c>
      <c r="AP22" s="172">
        <v>2</v>
      </c>
      <c r="AQ22" s="172">
        <v>2</v>
      </c>
      <c r="AR22" s="172">
        <v>2</v>
      </c>
      <c r="AS22" s="172">
        <v>2</v>
      </c>
      <c r="AT22" s="172">
        <v>2</v>
      </c>
      <c r="AU22" s="266">
        <f t="shared" si="0"/>
        <v>86</v>
      </c>
      <c r="AV22" s="267">
        <f t="shared" si="1"/>
        <v>50</v>
      </c>
      <c r="AX22" s="212">
        <v>172</v>
      </c>
    </row>
    <row r="23" spans="1:50" ht="15" customHeight="1" x14ac:dyDescent="0.25">
      <c r="A23" s="214">
        <f>ANASAYFA!A19</f>
        <v>16</v>
      </c>
      <c r="B23" s="214">
        <f>ANASAYFA!B19</f>
        <v>0</v>
      </c>
      <c r="C23" s="215">
        <f>ANASAYFA!C19</f>
        <v>0</v>
      </c>
      <c r="D23" s="172">
        <v>1</v>
      </c>
      <c r="E23" s="172">
        <v>1</v>
      </c>
      <c r="F23" s="172">
        <v>1</v>
      </c>
      <c r="G23" s="172">
        <v>1</v>
      </c>
      <c r="H23" s="172">
        <v>1</v>
      </c>
      <c r="I23" s="172">
        <v>1</v>
      </c>
      <c r="J23" s="172">
        <v>1</v>
      </c>
      <c r="K23" s="172">
        <v>1</v>
      </c>
      <c r="L23" s="172">
        <v>1</v>
      </c>
      <c r="M23" s="172">
        <v>1</v>
      </c>
      <c r="N23" s="172">
        <v>1</v>
      </c>
      <c r="O23" s="172">
        <v>1</v>
      </c>
      <c r="P23" s="172">
        <v>1</v>
      </c>
      <c r="Q23" s="172">
        <v>1</v>
      </c>
      <c r="R23" s="172">
        <v>1</v>
      </c>
      <c r="S23" s="172">
        <v>1</v>
      </c>
      <c r="T23" s="172">
        <v>1</v>
      </c>
      <c r="U23" s="172">
        <v>1</v>
      </c>
      <c r="V23" s="172">
        <v>1</v>
      </c>
      <c r="W23" s="172">
        <v>1</v>
      </c>
      <c r="X23" s="172">
        <v>1</v>
      </c>
      <c r="Y23" s="172">
        <v>1</v>
      </c>
      <c r="Z23" s="172">
        <v>1</v>
      </c>
      <c r="AA23" s="172">
        <v>1</v>
      </c>
      <c r="AB23" s="172">
        <v>1</v>
      </c>
      <c r="AC23" s="172">
        <v>1</v>
      </c>
      <c r="AD23" s="172">
        <v>1</v>
      </c>
      <c r="AE23" s="172">
        <v>1</v>
      </c>
      <c r="AF23" s="172">
        <v>1</v>
      </c>
      <c r="AG23" s="172">
        <v>1</v>
      </c>
      <c r="AH23" s="172">
        <v>1</v>
      </c>
      <c r="AI23" s="172">
        <v>1</v>
      </c>
      <c r="AJ23" s="172">
        <v>1</v>
      </c>
      <c r="AK23" s="172">
        <v>1</v>
      </c>
      <c r="AL23" s="172">
        <v>1</v>
      </c>
      <c r="AM23" s="172">
        <v>1</v>
      </c>
      <c r="AN23" s="172">
        <v>1</v>
      </c>
      <c r="AO23" s="172">
        <v>1</v>
      </c>
      <c r="AP23" s="172">
        <v>1</v>
      </c>
      <c r="AQ23" s="172">
        <v>1</v>
      </c>
      <c r="AR23" s="172">
        <v>1</v>
      </c>
      <c r="AS23" s="172">
        <v>1</v>
      </c>
      <c r="AT23" s="172">
        <v>1</v>
      </c>
      <c r="AU23" s="266">
        <f t="shared" si="0"/>
        <v>43</v>
      </c>
      <c r="AV23" s="267">
        <f t="shared" si="1"/>
        <v>25</v>
      </c>
      <c r="AX23" s="212">
        <v>172</v>
      </c>
    </row>
    <row r="24" spans="1:50" ht="15" customHeight="1" x14ac:dyDescent="0.25">
      <c r="A24" s="214">
        <f>ANASAYFA!A20</f>
        <v>17</v>
      </c>
      <c r="B24" s="214">
        <f>ANASAYFA!B20</f>
        <v>0</v>
      </c>
      <c r="C24" s="215">
        <f>ANASAYFA!C20</f>
        <v>0</v>
      </c>
      <c r="D24" s="172">
        <v>4</v>
      </c>
      <c r="E24" s="172">
        <v>4</v>
      </c>
      <c r="F24" s="172">
        <v>4</v>
      </c>
      <c r="G24" s="172">
        <v>4</v>
      </c>
      <c r="H24" s="172">
        <v>4</v>
      </c>
      <c r="I24" s="172">
        <v>4</v>
      </c>
      <c r="J24" s="172">
        <v>4</v>
      </c>
      <c r="K24" s="172">
        <v>4</v>
      </c>
      <c r="L24" s="172">
        <v>4</v>
      </c>
      <c r="M24" s="172">
        <v>4</v>
      </c>
      <c r="N24" s="172">
        <v>4</v>
      </c>
      <c r="O24" s="172">
        <v>4</v>
      </c>
      <c r="P24" s="172">
        <v>4</v>
      </c>
      <c r="Q24" s="172">
        <v>4</v>
      </c>
      <c r="R24" s="172">
        <v>4</v>
      </c>
      <c r="S24" s="172">
        <v>4</v>
      </c>
      <c r="T24" s="172">
        <v>4</v>
      </c>
      <c r="U24" s="172">
        <v>4</v>
      </c>
      <c r="V24" s="172">
        <v>4</v>
      </c>
      <c r="W24" s="172">
        <v>4</v>
      </c>
      <c r="X24" s="172">
        <v>4</v>
      </c>
      <c r="Y24" s="172">
        <v>4</v>
      </c>
      <c r="Z24" s="172">
        <v>4</v>
      </c>
      <c r="AA24" s="172">
        <v>4</v>
      </c>
      <c r="AB24" s="172">
        <v>4</v>
      </c>
      <c r="AC24" s="172">
        <v>4</v>
      </c>
      <c r="AD24" s="172">
        <v>4</v>
      </c>
      <c r="AE24" s="172">
        <v>4</v>
      </c>
      <c r="AF24" s="172">
        <v>4</v>
      </c>
      <c r="AG24" s="172">
        <v>4</v>
      </c>
      <c r="AH24" s="172">
        <v>4</v>
      </c>
      <c r="AI24" s="172">
        <v>4</v>
      </c>
      <c r="AJ24" s="172">
        <v>4</v>
      </c>
      <c r="AK24" s="172">
        <v>4</v>
      </c>
      <c r="AL24" s="172">
        <v>4</v>
      </c>
      <c r="AM24" s="172">
        <v>4</v>
      </c>
      <c r="AN24" s="172">
        <v>4</v>
      </c>
      <c r="AO24" s="172">
        <v>4</v>
      </c>
      <c r="AP24" s="172">
        <v>4</v>
      </c>
      <c r="AQ24" s="172">
        <v>4</v>
      </c>
      <c r="AR24" s="172">
        <v>4</v>
      </c>
      <c r="AS24" s="172">
        <v>4</v>
      </c>
      <c r="AT24" s="172">
        <v>4</v>
      </c>
      <c r="AU24" s="266">
        <f t="shared" si="0"/>
        <v>172</v>
      </c>
      <c r="AV24" s="267">
        <f t="shared" si="1"/>
        <v>100</v>
      </c>
      <c r="AX24" s="212">
        <v>172</v>
      </c>
    </row>
    <row r="25" spans="1:50" ht="15" customHeight="1" x14ac:dyDescent="0.25">
      <c r="A25" s="214">
        <f>ANASAYFA!A21</f>
        <v>18</v>
      </c>
      <c r="B25" s="214">
        <f>ANASAYFA!B21</f>
        <v>0</v>
      </c>
      <c r="C25" s="215">
        <f>ANASAYFA!C21</f>
        <v>0</v>
      </c>
      <c r="D25" s="172">
        <v>3</v>
      </c>
      <c r="E25" s="172">
        <v>3</v>
      </c>
      <c r="F25" s="172">
        <v>3</v>
      </c>
      <c r="G25" s="172">
        <v>3</v>
      </c>
      <c r="H25" s="172">
        <v>3</v>
      </c>
      <c r="I25" s="172">
        <v>3</v>
      </c>
      <c r="J25" s="172">
        <v>3</v>
      </c>
      <c r="K25" s="172">
        <v>3</v>
      </c>
      <c r="L25" s="172">
        <v>3</v>
      </c>
      <c r="M25" s="172">
        <v>3</v>
      </c>
      <c r="N25" s="172">
        <v>3</v>
      </c>
      <c r="O25" s="172">
        <v>3</v>
      </c>
      <c r="P25" s="172">
        <v>3</v>
      </c>
      <c r="Q25" s="172">
        <v>3</v>
      </c>
      <c r="R25" s="172">
        <v>3</v>
      </c>
      <c r="S25" s="172">
        <v>3</v>
      </c>
      <c r="T25" s="172">
        <v>3</v>
      </c>
      <c r="U25" s="172">
        <v>3</v>
      </c>
      <c r="V25" s="172">
        <v>3</v>
      </c>
      <c r="W25" s="172">
        <v>3</v>
      </c>
      <c r="X25" s="172">
        <v>3</v>
      </c>
      <c r="Y25" s="172">
        <v>3</v>
      </c>
      <c r="Z25" s="172">
        <v>3</v>
      </c>
      <c r="AA25" s="172">
        <v>3</v>
      </c>
      <c r="AB25" s="172">
        <v>3</v>
      </c>
      <c r="AC25" s="172">
        <v>3</v>
      </c>
      <c r="AD25" s="172">
        <v>3</v>
      </c>
      <c r="AE25" s="172">
        <v>3</v>
      </c>
      <c r="AF25" s="172">
        <v>3</v>
      </c>
      <c r="AG25" s="172">
        <v>3</v>
      </c>
      <c r="AH25" s="172">
        <v>3</v>
      </c>
      <c r="AI25" s="172">
        <v>3</v>
      </c>
      <c r="AJ25" s="172">
        <v>3</v>
      </c>
      <c r="AK25" s="172">
        <v>3</v>
      </c>
      <c r="AL25" s="172">
        <v>3</v>
      </c>
      <c r="AM25" s="172">
        <v>3</v>
      </c>
      <c r="AN25" s="172">
        <v>3</v>
      </c>
      <c r="AO25" s="172">
        <v>3</v>
      </c>
      <c r="AP25" s="172">
        <v>3</v>
      </c>
      <c r="AQ25" s="172">
        <v>3</v>
      </c>
      <c r="AR25" s="172">
        <v>3</v>
      </c>
      <c r="AS25" s="172">
        <v>3</v>
      </c>
      <c r="AT25" s="172">
        <v>3</v>
      </c>
      <c r="AU25" s="266">
        <f t="shared" si="0"/>
        <v>129</v>
      </c>
      <c r="AV25" s="267">
        <f t="shared" si="1"/>
        <v>75</v>
      </c>
      <c r="AX25" s="212">
        <v>172</v>
      </c>
    </row>
    <row r="26" spans="1:50" ht="15" customHeight="1" x14ac:dyDescent="0.25">
      <c r="A26" s="214">
        <f>ANASAYFA!A22</f>
        <v>19</v>
      </c>
      <c r="B26" s="214">
        <f>ANASAYFA!B22</f>
        <v>0</v>
      </c>
      <c r="C26" s="215">
        <f>ANASAYFA!C22</f>
        <v>0</v>
      </c>
      <c r="D26" s="172">
        <v>2</v>
      </c>
      <c r="E26" s="172">
        <v>2</v>
      </c>
      <c r="F26" s="172">
        <v>2</v>
      </c>
      <c r="G26" s="172">
        <v>2</v>
      </c>
      <c r="H26" s="172">
        <v>2</v>
      </c>
      <c r="I26" s="172">
        <v>2</v>
      </c>
      <c r="J26" s="172">
        <v>2</v>
      </c>
      <c r="K26" s="172">
        <v>2</v>
      </c>
      <c r="L26" s="172">
        <v>2</v>
      </c>
      <c r="M26" s="172">
        <v>2</v>
      </c>
      <c r="N26" s="172">
        <v>2</v>
      </c>
      <c r="O26" s="172">
        <v>2</v>
      </c>
      <c r="P26" s="172">
        <v>2</v>
      </c>
      <c r="Q26" s="172">
        <v>2</v>
      </c>
      <c r="R26" s="172">
        <v>2</v>
      </c>
      <c r="S26" s="172">
        <v>2</v>
      </c>
      <c r="T26" s="172">
        <v>2</v>
      </c>
      <c r="U26" s="172">
        <v>2</v>
      </c>
      <c r="V26" s="172">
        <v>2</v>
      </c>
      <c r="W26" s="172">
        <v>2</v>
      </c>
      <c r="X26" s="172">
        <v>2</v>
      </c>
      <c r="Y26" s="172">
        <v>2</v>
      </c>
      <c r="Z26" s="172">
        <v>2</v>
      </c>
      <c r="AA26" s="172">
        <v>2</v>
      </c>
      <c r="AB26" s="172">
        <v>2</v>
      </c>
      <c r="AC26" s="172">
        <v>2</v>
      </c>
      <c r="AD26" s="172">
        <v>2</v>
      </c>
      <c r="AE26" s="172">
        <v>2</v>
      </c>
      <c r="AF26" s="172">
        <v>2</v>
      </c>
      <c r="AG26" s="172">
        <v>2</v>
      </c>
      <c r="AH26" s="172">
        <v>2</v>
      </c>
      <c r="AI26" s="172">
        <v>2</v>
      </c>
      <c r="AJ26" s="172">
        <v>2</v>
      </c>
      <c r="AK26" s="172">
        <v>2</v>
      </c>
      <c r="AL26" s="172">
        <v>2</v>
      </c>
      <c r="AM26" s="172">
        <v>2</v>
      </c>
      <c r="AN26" s="172">
        <v>2</v>
      </c>
      <c r="AO26" s="172">
        <v>2</v>
      </c>
      <c r="AP26" s="172">
        <v>2</v>
      </c>
      <c r="AQ26" s="172">
        <v>2</v>
      </c>
      <c r="AR26" s="172">
        <v>2</v>
      </c>
      <c r="AS26" s="172">
        <v>2</v>
      </c>
      <c r="AT26" s="172">
        <v>2</v>
      </c>
      <c r="AU26" s="266">
        <f t="shared" si="0"/>
        <v>86</v>
      </c>
      <c r="AV26" s="267">
        <f t="shared" si="1"/>
        <v>50</v>
      </c>
      <c r="AX26" s="212">
        <v>172</v>
      </c>
    </row>
    <row r="27" spans="1:50" ht="15" customHeight="1" x14ac:dyDescent="0.25">
      <c r="A27" s="214">
        <f>ANASAYFA!A23</f>
        <v>20</v>
      </c>
      <c r="B27" s="214">
        <f>ANASAYFA!B23</f>
        <v>0</v>
      </c>
      <c r="C27" s="215">
        <f>ANASAYFA!C23</f>
        <v>0</v>
      </c>
      <c r="D27" s="172">
        <v>1</v>
      </c>
      <c r="E27" s="172">
        <v>1</v>
      </c>
      <c r="F27" s="172">
        <v>1</v>
      </c>
      <c r="G27" s="172">
        <v>1</v>
      </c>
      <c r="H27" s="172">
        <v>1</v>
      </c>
      <c r="I27" s="172">
        <v>1</v>
      </c>
      <c r="J27" s="172">
        <v>1</v>
      </c>
      <c r="K27" s="172">
        <v>1</v>
      </c>
      <c r="L27" s="172">
        <v>1</v>
      </c>
      <c r="M27" s="172">
        <v>1</v>
      </c>
      <c r="N27" s="172">
        <v>1</v>
      </c>
      <c r="O27" s="172">
        <v>1</v>
      </c>
      <c r="P27" s="172">
        <v>1</v>
      </c>
      <c r="Q27" s="172">
        <v>1</v>
      </c>
      <c r="R27" s="172">
        <v>1</v>
      </c>
      <c r="S27" s="172">
        <v>1</v>
      </c>
      <c r="T27" s="172">
        <v>1</v>
      </c>
      <c r="U27" s="172">
        <v>1</v>
      </c>
      <c r="V27" s="172">
        <v>1</v>
      </c>
      <c r="W27" s="172">
        <v>1</v>
      </c>
      <c r="X27" s="172">
        <v>1</v>
      </c>
      <c r="Y27" s="172">
        <v>1</v>
      </c>
      <c r="Z27" s="172">
        <v>1</v>
      </c>
      <c r="AA27" s="172">
        <v>1</v>
      </c>
      <c r="AB27" s="172">
        <v>1</v>
      </c>
      <c r="AC27" s="172">
        <v>1</v>
      </c>
      <c r="AD27" s="172">
        <v>1</v>
      </c>
      <c r="AE27" s="172">
        <v>1</v>
      </c>
      <c r="AF27" s="172">
        <v>1</v>
      </c>
      <c r="AG27" s="172">
        <v>1</v>
      </c>
      <c r="AH27" s="172">
        <v>1</v>
      </c>
      <c r="AI27" s="172">
        <v>1</v>
      </c>
      <c r="AJ27" s="172">
        <v>1</v>
      </c>
      <c r="AK27" s="172">
        <v>1</v>
      </c>
      <c r="AL27" s="172">
        <v>1</v>
      </c>
      <c r="AM27" s="172">
        <v>1</v>
      </c>
      <c r="AN27" s="172">
        <v>1</v>
      </c>
      <c r="AO27" s="172">
        <v>1</v>
      </c>
      <c r="AP27" s="172">
        <v>1</v>
      </c>
      <c r="AQ27" s="172">
        <v>1</v>
      </c>
      <c r="AR27" s="172">
        <v>1</v>
      </c>
      <c r="AS27" s="172">
        <v>1</v>
      </c>
      <c r="AT27" s="172">
        <v>1</v>
      </c>
      <c r="AU27" s="266">
        <f t="shared" si="0"/>
        <v>43</v>
      </c>
      <c r="AV27" s="267">
        <f t="shared" si="1"/>
        <v>25</v>
      </c>
      <c r="AX27" s="212">
        <v>172</v>
      </c>
    </row>
    <row r="28" spans="1:50" ht="15" customHeight="1" x14ac:dyDescent="0.25">
      <c r="A28" s="214">
        <f>ANASAYFA!A24</f>
        <v>21</v>
      </c>
      <c r="B28" s="214">
        <f>ANASAYFA!B24</f>
        <v>0</v>
      </c>
      <c r="C28" s="215">
        <f>ANASAYFA!C24</f>
        <v>0</v>
      </c>
      <c r="D28" s="172">
        <v>4</v>
      </c>
      <c r="E28" s="172">
        <v>4</v>
      </c>
      <c r="F28" s="172">
        <v>4</v>
      </c>
      <c r="G28" s="172">
        <v>4</v>
      </c>
      <c r="H28" s="172">
        <v>4</v>
      </c>
      <c r="I28" s="172">
        <v>4</v>
      </c>
      <c r="J28" s="172">
        <v>4</v>
      </c>
      <c r="K28" s="172">
        <v>4</v>
      </c>
      <c r="L28" s="172">
        <v>4</v>
      </c>
      <c r="M28" s="172">
        <v>4</v>
      </c>
      <c r="N28" s="172">
        <v>4</v>
      </c>
      <c r="O28" s="172">
        <v>4</v>
      </c>
      <c r="P28" s="172">
        <v>4</v>
      </c>
      <c r="Q28" s="172">
        <v>4</v>
      </c>
      <c r="R28" s="172">
        <v>4</v>
      </c>
      <c r="S28" s="172">
        <v>4</v>
      </c>
      <c r="T28" s="172">
        <v>4</v>
      </c>
      <c r="U28" s="172">
        <v>4</v>
      </c>
      <c r="V28" s="172">
        <v>4</v>
      </c>
      <c r="W28" s="172">
        <v>4</v>
      </c>
      <c r="X28" s="172">
        <v>4</v>
      </c>
      <c r="Y28" s="172">
        <v>4</v>
      </c>
      <c r="Z28" s="172">
        <v>4</v>
      </c>
      <c r="AA28" s="172">
        <v>4</v>
      </c>
      <c r="AB28" s="172">
        <v>4</v>
      </c>
      <c r="AC28" s="172">
        <v>4</v>
      </c>
      <c r="AD28" s="172">
        <v>4</v>
      </c>
      <c r="AE28" s="172">
        <v>4</v>
      </c>
      <c r="AF28" s="172">
        <v>4</v>
      </c>
      <c r="AG28" s="172">
        <v>4</v>
      </c>
      <c r="AH28" s="172">
        <v>4</v>
      </c>
      <c r="AI28" s="172">
        <v>4</v>
      </c>
      <c r="AJ28" s="172">
        <v>4</v>
      </c>
      <c r="AK28" s="172">
        <v>4</v>
      </c>
      <c r="AL28" s="172">
        <v>4</v>
      </c>
      <c r="AM28" s="172">
        <v>4</v>
      </c>
      <c r="AN28" s="172">
        <v>4</v>
      </c>
      <c r="AO28" s="172">
        <v>4</v>
      </c>
      <c r="AP28" s="172">
        <v>4</v>
      </c>
      <c r="AQ28" s="172">
        <v>4</v>
      </c>
      <c r="AR28" s="172">
        <v>4</v>
      </c>
      <c r="AS28" s="172">
        <v>4</v>
      </c>
      <c r="AT28" s="172">
        <v>4</v>
      </c>
      <c r="AU28" s="266">
        <f t="shared" si="0"/>
        <v>172</v>
      </c>
      <c r="AV28" s="267">
        <f t="shared" si="1"/>
        <v>100</v>
      </c>
      <c r="AX28" s="212">
        <v>172</v>
      </c>
    </row>
    <row r="29" spans="1:50" ht="15" customHeight="1" x14ac:dyDescent="0.25">
      <c r="A29" s="214">
        <f>ANASAYFA!A25</f>
        <v>22</v>
      </c>
      <c r="B29" s="214">
        <f>ANASAYFA!B25</f>
        <v>0</v>
      </c>
      <c r="C29" s="215">
        <f>ANASAYFA!C25</f>
        <v>0</v>
      </c>
      <c r="D29" s="172">
        <v>3</v>
      </c>
      <c r="E29" s="172">
        <v>3</v>
      </c>
      <c r="F29" s="172">
        <v>3</v>
      </c>
      <c r="G29" s="172">
        <v>3</v>
      </c>
      <c r="H29" s="172">
        <v>3</v>
      </c>
      <c r="I29" s="172">
        <v>3</v>
      </c>
      <c r="J29" s="172">
        <v>3</v>
      </c>
      <c r="K29" s="172">
        <v>3</v>
      </c>
      <c r="L29" s="172">
        <v>3</v>
      </c>
      <c r="M29" s="172">
        <v>3</v>
      </c>
      <c r="N29" s="172">
        <v>3</v>
      </c>
      <c r="O29" s="172">
        <v>3</v>
      </c>
      <c r="P29" s="172">
        <v>3</v>
      </c>
      <c r="Q29" s="172">
        <v>3</v>
      </c>
      <c r="R29" s="172">
        <v>3</v>
      </c>
      <c r="S29" s="172">
        <v>3</v>
      </c>
      <c r="T29" s="172">
        <v>3</v>
      </c>
      <c r="U29" s="172">
        <v>3</v>
      </c>
      <c r="V29" s="172">
        <v>3</v>
      </c>
      <c r="W29" s="172">
        <v>3</v>
      </c>
      <c r="X29" s="172">
        <v>3</v>
      </c>
      <c r="Y29" s="172">
        <v>3</v>
      </c>
      <c r="Z29" s="172">
        <v>3</v>
      </c>
      <c r="AA29" s="172">
        <v>3</v>
      </c>
      <c r="AB29" s="172">
        <v>3</v>
      </c>
      <c r="AC29" s="172">
        <v>3</v>
      </c>
      <c r="AD29" s="172">
        <v>3</v>
      </c>
      <c r="AE29" s="172">
        <v>3</v>
      </c>
      <c r="AF29" s="172">
        <v>3</v>
      </c>
      <c r="AG29" s="172">
        <v>3</v>
      </c>
      <c r="AH29" s="172">
        <v>3</v>
      </c>
      <c r="AI29" s="172">
        <v>3</v>
      </c>
      <c r="AJ29" s="172">
        <v>3</v>
      </c>
      <c r="AK29" s="172">
        <v>3</v>
      </c>
      <c r="AL29" s="172">
        <v>3</v>
      </c>
      <c r="AM29" s="172">
        <v>3</v>
      </c>
      <c r="AN29" s="172">
        <v>3</v>
      </c>
      <c r="AO29" s="172">
        <v>3</v>
      </c>
      <c r="AP29" s="172">
        <v>3</v>
      </c>
      <c r="AQ29" s="172">
        <v>3</v>
      </c>
      <c r="AR29" s="172">
        <v>3</v>
      </c>
      <c r="AS29" s="172">
        <v>3</v>
      </c>
      <c r="AT29" s="172">
        <v>3</v>
      </c>
      <c r="AU29" s="266">
        <f t="shared" si="0"/>
        <v>129</v>
      </c>
      <c r="AV29" s="267">
        <f t="shared" si="1"/>
        <v>75</v>
      </c>
      <c r="AX29" s="212">
        <v>172</v>
      </c>
    </row>
    <row r="30" spans="1:50" ht="15" customHeight="1" x14ac:dyDescent="0.25">
      <c r="A30" s="214">
        <f>ANASAYFA!A26</f>
        <v>23</v>
      </c>
      <c r="B30" s="214">
        <f>ANASAYFA!B26</f>
        <v>0</v>
      </c>
      <c r="C30" s="215">
        <f>ANASAYFA!C26</f>
        <v>0</v>
      </c>
      <c r="D30" s="172">
        <v>2</v>
      </c>
      <c r="E30" s="172">
        <v>2</v>
      </c>
      <c r="F30" s="172">
        <v>2</v>
      </c>
      <c r="G30" s="172">
        <v>2</v>
      </c>
      <c r="H30" s="172">
        <v>2</v>
      </c>
      <c r="I30" s="172">
        <v>2</v>
      </c>
      <c r="J30" s="172">
        <v>2</v>
      </c>
      <c r="K30" s="172">
        <v>2</v>
      </c>
      <c r="L30" s="172">
        <v>2</v>
      </c>
      <c r="M30" s="172">
        <v>2</v>
      </c>
      <c r="N30" s="172">
        <v>2</v>
      </c>
      <c r="O30" s="172">
        <v>2</v>
      </c>
      <c r="P30" s="172">
        <v>2</v>
      </c>
      <c r="Q30" s="172">
        <v>2</v>
      </c>
      <c r="R30" s="172">
        <v>2</v>
      </c>
      <c r="S30" s="172">
        <v>2</v>
      </c>
      <c r="T30" s="172">
        <v>2</v>
      </c>
      <c r="U30" s="172">
        <v>2</v>
      </c>
      <c r="V30" s="172">
        <v>2</v>
      </c>
      <c r="W30" s="172">
        <v>2</v>
      </c>
      <c r="X30" s="172">
        <v>2</v>
      </c>
      <c r="Y30" s="172">
        <v>2</v>
      </c>
      <c r="Z30" s="172">
        <v>2</v>
      </c>
      <c r="AA30" s="172">
        <v>2</v>
      </c>
      <c r="AB30" s="172">
        <v>2</v>
      </c>
      <c r="AC30" s="172">
        <v>2</v>
      </c>
      <c r="AD30" s="172">
        <v>2</v>
      </c>
      <c r="AE30" s="172">
        <v>2</v>
      </c>
      <c r="AF30" s="172">
        <v>2</v>
      </c>
      <c r="AG30" s="172">
        <v>2</v>
      </c>
      <c r="AH30" s="172">
        <v>2</v>
      </c>
      <c r="AI30" s="172">
        <v>2</v>
      </c>
      <c r="AJ30" s="172">
        <v>2</v>
      </c>
      <c r="AK30" s="172">
        <v>2</v>
      </c>
      <c r="AL30" s="172">
        <v>2</v>
      </c>
      <c r="AM30" s="172">
        <v>2</v>
      </c>
      <c r="AN30" s="172">
        <v>2</v>
      </c>
      <c r="AO30" s="172">
        <v>2</v>
      </c>
      <c r="AP30" s="172">
        <v>2</v>
      </c>
      <c r="AQ30" s="172">
        <v>2</v>
      </c>
      <c r="AR30" s="172">
        <v>2</v>
      </c>
      <c r="AS30" s="172">
        <v>2</v>
      </c>
      <c r="AT30" s="172">
        <v>2</v>
      </c>
      <c r="AU30" s="266">
        <f t="shared" si="0"/>
        <v>86</v>
      </c>
      <c r="AV30" s="267">
        <f t="shared" si="1"/>
        <v>50</v>
      </c>
      <c r="AX30" s="212">
        <v>172</v>
      </c>
    </row>
    <row r="31" spans="1:50" ht="15" customHeight="1" x14ac:dyDescent="0.25">
      <c r="A31" s="109"/>
      <c r="B31" s="109"/>
      <c r="C31" s="11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2"/>
      <c r="AV31" s="113"/>
    </row>
    <row r="32" spans="1:50" ht="15" customHeight="1" x14ac:dyDescent="0.25">
      <c r="AU32" s="28"/>
      <c r="AV32" s="28"/>
    </row>
    <row r="33" spans="8:48" ht="15" customHeight="1" x14ac:dyDescent="0.25">
      <c r="AU33" s="358">
        <f>ANASAYFA!J25</f>
        <v>0</v>
      </c>
      <c r="AV33" s="358"/>
    </row>
    <row r="34" spans="8:48" ht="15" customHeight="1" x14ac:dyDescent="0.25">
      <c r="AU34" s="357">
        <f>ANASAYFA!J26</f>
        <v>0</v>
      </c>
      <c r="AV34" s="357"/>
    </row>
    <row r="35" spans="8:48" x14ac:dyDescent="0.25">
      <c r="AU35" s="219"/>
      <c r="AV35" s="220"/>
    </row>
    <row r="37" spans="8:48" x14ac:dyDescent="0.25">
      <c r="H37" s="4"/>
      <c r="I37" s="4"/>
      <c r="J37" s="4"/>
      <c r="K37" s="4"/>
      <c r="L37" s="4"/>
    </row>
  </sheetData>
  <mergeCells count="54">
    <mergeCell ref="O7:AJ7"/>
    <mergeCell ref="AK7:AT7"/>
    <mergeCell ref="AT3:AT6"/>
    <mergeCell ref="D7:H7"/>
    <mergeCell ref="I7:N7"/>
    <mergeCell ref="P3:P6"/>
    <mergeCell ref="Q3:Q6"/>
    <mergeCell ref="R3:R6"/>
    <mergeCell ref="S3:S6"/>
    <mergeCell ref="T3:T6"/>
    <mergeCell ref="U3:U6"/>
    <mergeCell ref="V3:V6"/>
    <mergeCell ref="W3:W6"/>
    <mergeCell ref="X3:X6"/>
    <mergeCell ref="Y3:Y6"/>
    <mergeCell ref="AI3:AI6"/>
    <mergeCell ref="AS3:AS6"/>
    <mergeCell ref="AG3:AG6"/>
    <mergeCell ref="AH3:AH6"/>
    <mergeCell ref="AL3:AL6"/>
    <mergeCell ref="AM3:AM6"/>
    <mergeCell ref="AN3:AN6"/>
    <mergeCell ref="AK3:AK6"/>
    <mergeCell ref="AJ3:AJ6"/>
    <mergeCell ref="AO3:AO6"/>
    <mergeCell ref="AP3:AP6"/>
    <mergeCell ref="AQ3:AQ6"/>
    <mergeCell ref="AR3:AR6"/>
    <mergeCell ref="AB3:AB6"/>
    <mergeCell ref="AC3:AC6"/>
    <mergeCell ref="AD3:AD6"/>
    <mergeCell ref="AE3:AE6"/>
    <mergeCell ref="AF3:AF6"/>
    <mergeCell ref="M3:M6"/>
    <mergeCell ref="N3:N6"/>
    <mergeCell ref="O3:O6"/>
    <mergeCell ref="Z3:Z6"/>
    <mergeCell ref="AA3:AA6"/>
    <mergeCell ref="A2:AV2"/>
    <mergeCell ref="A1:AV1"/>
    <mergeCell ref="C3:C7"/>
    <mergeCell ref="AU34:AV34"/>
    <mergeCell ref="AU33:AV33"/>
    <mergeCell ref="AU3:AU7"/>
    <mergeCell ref="AV3:AV7"/>
    <mergeCell ref="I3:I6"/>
    <mergeCell ref="J3:J6"/>
    <mergeCell ref="K3:K6"/>
    <mergeCell ref="L3:L6"/>
    <mergeCell ref="D3:D6"/>
    <mergeCell ref="E3:E6"/>
    <mergeCell ref="F3:F6"/>
    <mergeCell ref="G3:G6"/>
    <mergeCell ref="H3:H6"/>
  </mergeCells>
  <dataValidations xWindow="1677" yWindow="456" count="1">
    <dataValidation allowBlank="1" showErrorMessage="1" sqref="A1:C1048576 AU1:XFD1048576 D1:AT7 D31:AT1048576" xr:uid="{00000000-0002-0000-0400-000000000000}"/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7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FF0000"/>
    <pageSetUpPr fitToPage="1"/>
  </sheetPr>
  <dimension ref="A1:U36"/>
  <sheetViews>
    <sheetView zoomScale="69" zoomScaleNormal="69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O20" sqref="O20"/>
    </sheetView>
  </sheetViews>
  <sheetFormatPr defaultColWidth="9.140625" defaultRowHeight="15.75" x14ac:dyDescent="0.25"/>
  <cols>
    <col min="1" max="1" width="5.7109375" style="17" customWidth="1"/>
    <col min="2" max="2" width="6.42578125" style="17" customWidth="1"/>
    <col min="3" max="3" width="29.5703125" style="17" customWidth="1"/>
    <col min="4" max="10" width="7.7109375" style="1" customWidth="1"/>
    <col min="11" max="11" width="5.7109375" style="27" customWidth="1"/>
    <col min="12" max="12" width="13.7109375" style="3" customWidth="1"/>
    <col min="13" max="13" width="5.7109375" style="1" customWidth="1"/>
    <col min="14" max="16" width="7.7109375" style="1" customWidth="1"/>
    <col min="17" max="16384" width="9.140625" style="1"/>
  </cols>
  <sheetData>
    <row r="1" spans="1:21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3"/>
    </row>
    <row r="2" spans="1:21" ht="20.100000000000001" customHeight="1" x14ac:dyDescent="0.25">
      <c r="A2" s="371" t="s">
        <v>603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3"/>
    </row>
    <row r="3" spans="1:21" ht="30" customHeight="1" x14ac:dyDescent="0.25">
      <c r="A3" s="13"/>
      <c r="B3" s="563"/>
      <c r="C3" s="425"/>
      <c r="D3" s="508" t="s">
        <v>472</v>
      </c>
      <c r="E3" s="552" t="s">
        <v>473</v>
      </c>
      <c r="F3" s="508" t="s">
        <v>474</v>
      </c>
      <c r="G3" s="508" t="s">
        <v>475</v>
      </c>
      <c r="H3" s="508" t="s">
        <v>476</v>
      </c>
      <c r="I3" s="508" t="s">
        <v>477</v>
      </c>
      <c r="J3" s="508" t="s">
        <v>478</v>
      </c>
      <c r="K3" s="359" t="s">
        <v>551</v>
      </c>
      <c r="L3" s="359" t="s">
        <v>566</v>
      </c>
    </row>
    <row r="4" spans="1:21" ht="30" customHeight="1" x14ac:dyDescent="0.25">
      <c r="A4" s="14"/>
      <c r="B4" s="564"/>
      <c r="C4" s="426"/>
      <c r="D4" s="508"/>
      <c r="E4" s="552"/>
      <c r="F4" s="508"/>
      <c r="G4" s="508"/>
      <c r="H4" s="508"/>
      <c r="I4" s="508"/>
      <c r="J4" s="508"/>
      <c r="K4" s="359"/>
      <c r="L4" s="359"/>
    </row>
    <row r="5" spans="1:21" ht="30" customHeight="1" x14ac:dyDescent="0.25">
      <c r="A5" s="14"/>
      <c r="B5" s="564"/>
      <c r="C5" s="426"/>
      <c r="D5" s="508"/>
      <c r="E5" s="552"/>
      <c r="F5" s="508"/>
      <c r="G5" s="508"/>
      <c r="H5" s="508"/>
      <c r="I5" s="508"/>
      <c r="J5" s="508"/>
      <c r="K5" s="359"/>
      <c r="L5" s="359"/>
    </row>
    <row r="6" spans="1:21" ht="30" customHeight="1" x14ac:dyDescent="0.25">
      <c r="A6" s="14"/>
      <c r="B6" s="564"/>
      <c r="C6" s="426"/>
      <c r="D6" s="508"/>
      <c r="E6" s="552"/>
      <c r="F6" s="508"/>
      <c r="G6" s="508"/>
      <c r="H6" s="508"/>
      <c r="I6" s="508"/>
      <c r="J6" s="508"/>
      <c r="K6" s="359"/>
      <c r="L6" s="359"/>
    </row>
    <row r="7" spans="1:21" ht="30" customHeight="1" x14ac:dyDescent="0.25">
      <c r="A7" s="14"/>
      <c r="B7" s="564"/>
      <c r="C7" s="426"/>
      <c r="D7" s="508"/>
      <c r="E7" s="552"/>
      <c r="F7" s="508"/>
      <c r="G7" s="508"/>
      <c r="H7" s="508"/>
      <c r="I7" s="508"/>
      <c r="J7" s="508"/>
      <c r="K7" s="359"/>
      <c r="L7" s="359"/>
      <c r="U7" s="1">
        <f>SUM(D10:J10)</f>
        <v>28</v>
      </c>
    </row>
    <row r="8" spans="1:21" ht="30" customHeight="1" x14ac:dyDescent="0.25">
      <c r="A8" s="15"/>
      <c r="B8" s="564"/>
      <c r="C8" s="426"/>
      <c r="D8" s="508"/>
      <c r="E8" s="552"/>
      <c r="F8" s="508"/>
      <c r="G8" s="508"/>
      <c r="H8" s="508"/>
      <c r="I8" s="508"/>
      <c r="J8" s="508"/>
      <c r="K8" s="359"/>
      <c r="L8" s="359"/>
    </row>
    <row r="9" spans="1:21" ht="30" customHeight="1" x14ac:dyDescent="0.25">
      <c r="A9" s="16"/>
      <c r="B9" s="565"/>
      <c r="C9" s="554"/>
      <c r="D9" s="508"/>
      <c r="E9" s="552"/>
      <c r="F9" s="508"/>
      <c r="G9" s="508"/>
      <c r="H9" s="508"/>
      <c r="I9" s="508"/>
      <c r="J9" s="508"/>
      <c r="K9" s="359"/>
      <c r="L9" s="359"/>
    </row>
    <row r="10" spans="1:21" ht="15" customHeight="1" x14ac:dyDescent="0.25">
      <c r="A10" s="214">
        <f>ANASAYFA!A4</f>
        <v>1</v>
      </c>
      <c r="B10" s="214">
        <f>ANASAYFA!B4</f>
        <v>0</v>
      </c>
      <c r="C10" s="215">
        <f>ANASAYFA!C4</f>
        <v>0</v>
      </c>
      <c r="D10" s="143">
        <v>4</v>
      </c>
      <c r="E10" s="143">
        <v>4</v>
      </c>
      <c r="F10" s="143">
        <v>4</v>
      </c>
      <c r="G10" s="143">
        <v>4</v>
      </c>
      <c r="H10" s="143">
        <v>4</v>
      </c>
      <c r="I10" s="143">
        <v>4</v>
      </c>
      <c r="J10" s="143">
        <v>4</v>
      </c>
      <c r="K10" s="272">
        <f>SUM(D10:J10)</f>
        <v>28</v>
      </c>
      <c r="L10" s="271">
        <f t="shared" ref="L10:L32" si="0">ROUND((100*K10)/(N10),0)</f>
        <v>100</v>
      </c>
      <c r="N10" s="212">
        <v>28</v>
      </c>
    </row>
    <row r="11" spans="1:21" ht="15" customHeight="1" x14ac:dyDescent="0.25">
      <c r="A11" s="214">
        <f>ANASAYFA!A5</f>
        <v>2</v>
      </c>
      <c r="B11" s="214">
        <f>ANASAYFA!B5</f>
        <v>0</v>
      </c>
      <c r="C11" s="215">
        <f>ANASAYFA!C5</f>
        <v>0</v>
      </c>
      <c r="D11" s="143">
        <v>3</v>
      </c>
      <c r="E11" s="143">
        <v>3</v>
      </c>
      <c r="F11" s="143">
        <v>3</v>
      </c>
      <c r="G11" s="143">
        <v>3</v>
      </c>
      <c r="H11" s="143">
        <v>3</v>
      </c>
      <c r="I11" s="143">
        <v>3</v>
      </c>
      <c r="J11" s="143">
        <v>3</v>
      </c>
      <c r="K11" s="272">
        <f t="shared" ref="K11:K32" si="1">SUM(D11:J11)</f>
        <v>21</v>
      </c>
      <c r="L11" s="271">
        <f t="shared" si="0"/>
        <v>75</v>
      </c>
      <c r="N11" s="212">
        <v>28</v>
      </c>
    </row>
    <row r="12" spans="1:21" ht="15" customHeight="1" x14ac:dyDescent="0.25">
      <c r="A12" s="214">
        <f>ANASAYFA!A6</f>
        <v>3</v>
      </c>
      <c r="B12" s="214">
        <f>ANASAYFA!B6</f>
        <v>0</v>
      </c>
      <c r="C12" s="215">
        <f>ANASAYFA!C6</f>
        <v>0</v>
      </c>
      <c r="D12" s="143">
        <v>2</v>
      </c>
      <c r="E12" s="143">
        <v>2</v>
      </c>
      <c r="F12" s="143">
        <v>2</v>
      </c>
      <c r="G12" s="143">
        <v>2</v>
      </c>
      <c r="H12" s="143">
        <v>2</v>
      </c>
      <c r="I12" s="143">
        <v>2</v>
      </c>
      <c r="J12" s="143">
        <v>2</v>
      </c>
      <c r="K12" s="272">
        <f t="shared" si="1"/>
        <v>14</v>
      </c>
      <c r="L12" s="271">
        <f t="shared" si="0"/>
        <v>50</v>
      </c>
      <c r="N12" s="212">
        <v>28</v>
      </c>
    </row>
    <row r="13" spans="1:21" ht="15" customHeight="1" x14ac:dyDescent="0.25">
      <c r="A13" s="214">
        <f>ANASAYFA!A7</f>
        <v>4</v>
      </c>
      <c r="B13" s="214">
        <f>ANASAYFA!B7</f>
        <v>0</v>
      </c>
      <c r="C13" s="215">
        <f>ANASAYFA!C7</f>
        <v>0</v>
      </c>
      <c r="D13" s="143">
        <v>1</v>
      </c>
      <c r="E13" s="143">
        <v>1</v>
      </c>
      <c r="F13" s="143">
        <v>1</v>
      </c>
      <c r="G13" s="143">
        <v>1</v>
      </c>
      <c r="H13" s="143">
        <v>1</v>
      </c>
      <c r="I13" s="143">
        <v>1</v>
      </c>
      <c r="J13" s="143">
        <v>1</v>
      </c>
      <c r="K13" s="272">
        <f t="shared" si="1"/>
        <v>7</v>
      </c>
      <c r="L13" s="271">
        <f t="shared" si="0"/>
        <v>25</v>
      </c>
      <c r="N13" s="212">
        <v>28</v>
      </c>
    </row>
    <row r="14" spans="1:21" ht="15" customHeight="1" x14ac:dyDescent="0.25">
      <c r="A14" s="214">
        <f>ANASAYFA!A8</f>
        <v>5</v>
      </c>
      <c r="B14" s="214">
        <f>ANASAYFA!B8</f>
        <v>0</v>
      </c>
      <c r="C14" s="215">
        <f>ANASAYFA!C8</f>
        <v>0</v>
      </c>
      <c r="D14" s="143">
        <v>4</v>
      </c>
      <c r="E14" s="143">
        <v>4</v>
      </c>
      <c r="F14" s="143">
        <v>4</v>
      </c>
      <c r="G14" s="143">
        <v>4</v>
      </c>
      <c r="H14" s="143">
        <v>4</v>
      </c>
      <c r="I14" s="143">
        <v>4</v>
      </c>
      <c r="J14" s="143">
        <v>4</v>
      </c>
      <c r="K14" s="272">
        <f t="shared" si="1"/>
        <v>28</v>
      </c>
      <c r="L14" s="271">
        <f t="shared" si="0"/>
        <v>100</v>
      </c>
      <c r="N14" s="212">
        <v>28</v>
      </c>
    </row>
    <row r="15" spans="1:21" ht="15" customHeight="1" x14ac:dyDescent="0.25">
      <c r="A15" s="214">
        <f>ANASAYFA!A9</f>
        <v>6</v>
      </c>
      <c r="B15" s="214">
        <f>ANASAYFA!B9</f>
        <v>0</v>
      </c>
      <c r="C15" s="215">
        <f>ANASAYFA!C9</f>
        <v>0</v>
      </c>
      <c r="D15" s="143">
        <v>3</v>
      </c>
      <c r="E15" s="143">
        <v>3</v>
      </c>
      <c r="F15" s="143">
        <v>3</v>
      </c>
      <c r="G15" s="143">
        <v>3</v>
      </c>
      <c r="H15" s="143">
        <v>3</v>
      </c>
      <c r="I15" s="143">
        <v>3</v>
      </c>
      <c r="J15" s="143">
        <v>3</v>
      </c>
      <c r="K15" s="272">
        <f t="shared" si="1"/>
        <v>21</v>
      </c>
      <c r="L15" s="271">
        <f t="shared" si="0"/>
        <v>75</v>
      </c>
      <c r="N15" s="212">
        <v>28</v>
      </c>
    </row>
    <row r="16" spans="1:21" ht="15" customHeight="1" x14ac:dyDescent="0.25">
      <c r="A16" s="214">
        <f>ANASAYFA!A10</f>
        <v>7</v>
      </c>
      <c r="B16" s="214">
        <f>ANASAYFA!B10</f>
        <v>0</v>
      </c>
      <c r="C16" s="216">
        <f>ANASAYFA!C10</f>
        <v>0</v>
      </c>
      <c r="D16" s="143">
        <v>2</v>
      </c>
      <c r="E16" s="143">
        <v>2</v>
      </c>
      <c r="F16" s="143">
        <v>2</v>
      </c>
      <c r="G16" s="143">
        <v>2</v>
      </c>
      <c r="H16" s="143">
        <v>2</v>
      </c>
      <c r="I16" s="143">
        <v>2</v>
      </c>
      <c r="J16" s="143">
        <v>2</v>
      </c>
      <c r="K16" s="272">
        <f t="shared" si="1"/>
        <v>14</v>
      </c>
      <c r="L16" s="271">
        <f t="shared" si="0"/>
        <v>50</v>
      </c>
      <c r="N16" s="212">
        <v>28</v>
      </c>
    </row>
    <row r="17" spans="1:14" ht="15" customHeight="1" x14ac:dyDescent="0.25">
      <c r="A17" s="214">
        <f>ANASAYFA!A11</f>
        <v>8</v>
      </c>
      <c r="B17" s="214">
        <f>ANASAYFA!B11</f>
        <v>0</v>
      </c>
      <c r="C17" s="215">
        <f>ANASAYFA!C11</f>
        <v>0</v>
      </c>
      <c r="D17" s="143">
        <v>1</v>
      </c>
      <c r="E17" s="143">
        <v>1</v>
      </c>
      <c r="F17" s="143">
        <v>1</v>
      </c>
      <c r="G17" s="143">
        <v>1</v>
      </c>
      <c r="H17" s="143">
        <v>1</v>
      </c>
      <c r="I17" s="143">
        <v>1</v>
      </c>
      <c r="J17" s="143">
        <v>1</v>
      </c>
      <c r="K17" s="272">
        <f t="shared" si="1"/>
        <v>7</v>
      </c>
      <c r="L17" s="271">
        <f t="shared" si="0"/>
        <v>25</v>
      </c>
      <c r="N17" s="212">
        <v>28</v>
      </c>
    </row>
    <row r="18" spans="1:14" ht="15" customHeight="1" x14ac:dyDescent="0.25">
      <c r="A18" s="214">
        <f>ANASAYFA!A12</f>
        <v>9</v>
      </c>
      <c r="B18" s="214">
        <f>ANASAYFA!B12</f>
        <v>0</v>
      </c>
      <c r="C18" s="215">
        <f>ANASAYFA!C12</f>
        <v>0</v>
      </c>
      <c r="D18" s="143">
        <v>4</v>
      </c>
      <c r="E18" s="143">
        <v>4</v>
      </c>
      <c r="F18" s="143">
        <v>4</v>
      </c>
      <c r="G18" s="143">
        <v>4</v>
      </c>
      <c r="H18" s="143">
        <v>4</v>
      </c>
      <c r="I18" s="143">
        <v>4</v>
      </c>
      <c r="J18" s="143">
        <v>4</v>
      </c>
      <c r="K18" s="272">
        <f t="shared" si="1"/>
        <v>28</v>
      </c>
      <c r="L18" s="271">
        <f t="shared" si="0"/>
        <v>100</v>
      </c>
      <c r="N18" s="212">
        <v>28</v>
      </c>
    </row>
    <row r="19" spans="1:14" ht="15" customHeight="1" x14ac:dyDescent="0.25">
      <c r="A19" s="214">
        <f>ANASAYFA!A13</f>
        <v>10</v>
      </c>
      <c r="B19" s="214">
        <f>ANASAYFA!B13</f>
        <v>0</v>
      </c>
      <c r="C19" s="215">
        <f>ANASAYFA!C13</f>
        <v>0</v>
      </c>
      <c r="D19" s="143">
        <v>3</v>
      </c>
      <c r="E19" s="143">
        <v>3</v>
      </c>
      <c r="F19" s="143">
        <v>3</v>
      </c>
      <c r="G19" s="143">
        <v>3</v>
      </c>
      <c r="H19" s="143">
        <v>3</v>
      </c>
      <c r="I19" s="143">
        <v>3</v>
      </c>
      <c r="J19" s="143">
        <v>3</v>
      </c>
      <c r="K19" s="272">
        <f t="shared" si="1"/>
        <v>21</v>
      </c>
      <c r="L19" s="271">
        <f t="shared" si="0"/>
        <v>75</v>
      </c>
      <c r="N19" s="212">
        <v>28</v>
      </c>
    </row>
    <row r="20" spans="1:14" ht="15" customHeight="1" x14ac:dyDescent="0.25">
      <c r="A20" s="214">
        <f>ANASAYFA!A14</f>
        <v>11</v>
      </c>
      <c r="B20" s="214">
        <f>ANASAYFA!B14</f>
        <v>0</v>
      </c>
      <c r="C20" s="215">
        <f>ANASAYFA!C14</f>
        <v>0</v>
      </c>
      <c r="D20" s="143">
        <v>2</v>
      </c>
      <c r="E20" s="143">
        <v>2</v>
      </c>
      <c r="F20" s="143">
        <v>2</v>
      </c>
      <c r="G20" s="143">
        <v>2</v>
      </c>
      <c r="H20" s="143">
        <v>2</v>
      </c>
      <c r="I20" s="143">
        <v>2</v>
      </c>
      <c r="J20" s="143">
        <v>2</v>
      </c>
      <c r="K20" s="272">
        <f t="shared" si="1"/>
        <v>14</v>
      </c>
      <c r="L20" s="271">
        <f t="shared" si="0"/>
        <v>50</v>
      </c>
      <c r="N20" s="212">
        <v>28</v>
      </c>
    </row>
    <row r="21" spans="1:14" ht="15" customHeight="1" x14ac:dyDescent="0.25">
      <c r="A21" s="214">
        <f>ANASAYFA!A15</f>
        <v>12</v>
      </c>
      <c r="B21" s="214">
        <f>ANASAYFA!B15</f>
        <v>0</v>
      </c>
      <c r="C21" s="215">
        <f>ANASAYFA!C15</f>
        <v>0</v>
      </c>
      <c r="D21" s="143">
        <v>1</v>
      </c>
      <c r="E21" s="143">
        <v>1</v>
      </c>
      <c r="F21" s="143">
        <v>1</v>
      </c>
      <c r="G21" s="143">
        <v>1</v>
      </c>
      <c r="H21" s="143">
        <v>1</v>
      </c>
      <c r="I21" s="143">
        <v>1</v>
      </c>
      <c r="J21" s="143">
        <v>1</v>
      </c>
      <c r="K21" s="272">
        <f t="shared" si="1"/>
        <v>7</v>
      </c>
      <c r="L21" s="271">
        <f t="shared" si="0"/>
        <v>25</v>
      </c>
      <c r="N21" s="212">
        <v>28</v>
      </c>
    </row>
    <row r="22" spans="1:14" ht="15" customHeight="1" x14ac:dyDescent="0.25">
      <c r="A22" s="214">
        <f>ANASAYFA!A16</f>
        <v>13</v>
      </c>
      <c r="B22" s="214">
        <f>ANASAYFA!B16</f>
        <v>0</v>
      </c>
      <c r="C22" s="215">
        <f>ANASAYFA!C16</f>
        <v>0</v>
      </c>
      <c r="D22" s="143">
        <v>4</v>
      </c>
      <c r="E22" s="143">
        <v>4</v>
      </c>
      <c r="F22" s="143">
        <v>4</v>
      </c>
      <c r="G22" s="143">
        <v>4</v>
      </c>
      <c r="H22" s="143">
        <v>4</v>
      </c>
      <c r="I22" s="143">
        <v>4</v>
      </c>
      <c r="J22" s="143">
        <v>4</v>
      </c>
      <c r="K22" s="272">
        <f t="shared" si="1"/>
        <v>28</v>
      </c>
      <c r="L22" s="271">
        <f t="shared" si="0"/>
        <v>100</v>
      </c>
      <c r="N22" s="212">
        <v>28</v>
      </c>
    </row>
    <row r="23" spans="1:14" ht="15" customHeight="1" x14ac:dyDescent="0.25">
      <c r="A23" s="214">
        <f>ANASAYFA!A17</f>
        <v>14</v>
      </c>
      <c r="B23" s="214">
        <f>ANASAYFA!B17</f>
        <v>0</v>
      </c>
      <c r="C23" s="215">
        <f>ANASAYFA!C17</f>
        <v>0</v>
      </c>
      <c r="D23" s="143">
        <v>3</v>
      </c>
      <c r="E23" s="143">
        <v>3</v>
      </c>
      <c r="F23" s="143">
        <v>3</v>
      </c>
      <c r="G23" s="143">
        <v>3</v>
      </c>
      <c r="H23" s="143">
        <v>3</v>
      </c>
      <c r="I23" s="143">
        <v>3</v>
      </c>
      <c r="J23" s="143">
        <v>3</v>
      </c>
      <c r="K23" s="272">
        <f t="shared" si="1"/>
        <v>21</v>
      </c>
      <c r="L23" s="271">
        <f t="shared" si="0"/>
        <v>75</v>
      </c>
      <c r="N23" s="212">
        <v>28</v>
      </c>
    </row>
    <row r="24" spans="1:14" ht="15" customHeight="1" x14ac:dyDescent="0.25">
      <c r="A24" s="214">
        <f>ANASAYFA!A18</f>
        <v>15</v>
      </c>
      <c r="B24" s="214">
        <f>ANASAYFA!B18</f>
        <v>0</v>
      </c>
      <c r="C24" s="215">
        <f>ANASAYFA!C18</f>
        <v>0</v>
      </c>
      <c r="D24" s="143">
        <v>2</v>
      </c>
      <c r="E24" s="143">
        <v>2</v>
      </c>
      <c r="F24" s="143">
        <v>2</v>
      </c>
      <c r="G24" s="143">
        <v>2</v>
      </c>
      <c r="H24" s="143">
        <v>2</v>
      </c>
      <c r="I24" s="143">
        <v>2</v>
      </c>
      <c r="J24" s="143">
        <v>2</v>
      </c>
      <c r="K24" s="272">
        <f t="shared" si="1"/>
        <v>14</v>
      </c>
      <c r="L24" s="271">
        <f t="shared" si="0"/>
        <v>50</v>
      </c>
      <c r="N24" s="212">
        <v>28</v>
      </c>
    </row>
    <row r="25" spans="1:14" ht="15" customHeight="1" x14ac:dyDescent="0.25">
      <c r="A25" s="214">
        <f>ANASAYFA!A19</f>
        <v>16</v>
      </c>
      <c r="B25" s="214">
        <f>ANASAYFA!B19</f>
        <v>0</v>
      </c>
      <c r="C25" s="215">
        <f>ANASAYFA!C19</f>
        <v>0</v>
      </c>
      <c r="D25" s="143">
        <v>1</v>
      </c>
      <c r="E25" s="143">
        <v>1</v>
      </c>
      <c r="F25" s="143">
        <v>1</v>
      </c>
      <c r="G25" s="143">
        <v>1</v>
      </c>
      <c r="H25" s="143">
        <v>1</v>
      </c>
      <c r="I25" s="143">
        <v>1</v>
      </c>
      <c r="J25" s="143">
        <v>1</v>
      </c>
      <c r="K25" s="272">
        <f t="shared" si="1"/>
        <v>7</v>
      </c>
      <c r="L25" s="271">
        <f t="shared" si="0"/>
        <v>25</v>
      </c>
      <c r="N25" s="212">
        <v>28</v>
      </c>
    </row>
    <row r="26" spans="1:14" ht="15" customHeight="1" x14ac:dyDescent="0.25">
      <c r="A26" s="214">
        <f>ANASAYFA!A20</f>
        <v>17</v>
      </c>
      <c r="B26" s="214">
        <f>ANASAYFA!B20</f>
        <v>0</v>
      </c>
      <c r="C26" s="215">
        <f>ANASAYFA!C20</f>
        <v>0</v>
      </c>
      <c r="D26" s="143">
        <v>4</v>
      </c>
      <c r="E26" s="143">
        <v>4</v>
      </c>
      <c r="F26" s="143">
        <v>4</v>
      </c>
      <c r="G26" s="143">
        <v>4</v>
      </c>
      <c r="H26" s="143">
        <v>4</v>
      </c>
      <c r="I26" s="143">
        <v>4</v>
      </c>
      <c r="J26" s="143">
        <v>4</v>
      </c>
      <c r="K26" s="272">
        <f t="shared" si="1"/>
        <v>28</v>
      </c>
      <c r="L26" s="271">
        <f t="shared" si="0"/>
        <v>100</v>
      </c>
      <c r="N26" s="212">
        <v>28</v>
      </c>
    </row>
    <row r="27" spans="1:14" ht="15" customHeight="1" x14ac:dyDescent="0.25">
      <c r="A27" s="214">
        <f>ANASAYFA!A21</f>
        <v>18</v>
      </c>
      <c r="B27" s="214">
        <f>ANASAYFA!B21</f>
        <v>0</v>
      </c>
      <c r="C27" s="215">
        <f>ANASAYFA!C21</f>
        <v>0</v>
      </c>
      <c r="D27" s="143">
        <v>3</v>
      </c>
      <c r="E27" s="143">
        <v>3</v>
      </c>
      <c r="F27" s="143">
        <v>3</v>
      </c>
      <c r="G27" s="143">
        <v>3</v>
      </c>
      <c r="H27" s="143">
        <v>3</v>
      </c>
      <c r="I27" s="143">
        <v>3</v>
      </c>
      <c r="J27" s="143">
        <v>3</v>
      </c>
      <c r="K27" s="272">
        <f t="shared" si="1"/>
        <v>21</v>
      </c>
      <c r="L27" s="271">
        <f t="shared" si="0"/>
        <v>75</v>
      </c>
      <c r="N27" s="212">
        <v>28</v>
      </c>
    </row>
    <row r="28" spans="1:14" ht="15" customHeight="1" x14ac:dyDescent="0.25">
      <c r="A28" s="214">
        <f>ANASAYFA!A22</f>
        <v>19</v>
      </c>
      <c r="B28" s="214">
        <f>ANASAYFA!B22</f>
        <v>0</v>
      </c>
      <c r="C28" s="215">
        <f>ANASAYFA!C22</f>
        <v>0</v>
      </c>
      <c r="D28" s="143">
        <v>2</v>
      </c>
      <c r="E28" s="143">
        <v>2</v>
      </c>
      <c r="F28" s="143">
        <v>2</v>
      </c>
      <c r="G28" s="143">
        <v>2</v>
      </c>
      <c r="H28" s="143">
        <v>2</v>
      </c>
      <c r="I28" s="143">
        <v>2</v>
      </c>
      <c r="J28" s="143">
        <v>2</v>
      </c>
      <c r="K28" s="272">
        <f t="shared" si="1"/>
        <v>14</v>
      </c>
      <c r="L28" s="271">
        <f t="shared" si="0"/>
        <v>50</v>
      </c>
      <c r="N28" s="212">
        <v>28</v>
      </c>
    </row>
    <row r="29" spans="1:14" ht="15" customHeight="1" x14ac:dyDescent="0.25">
      <c r="A29" s="214">
        <f>ANASAYFA!A23</f>
        <v>20</v>
      </c>
      <c r="B29" s="214">
        <f>ANASAYFA!B23</f>
        <v>0</v>
      </c>
      <c r="C29" s="215">
        <f>ANASAYFA!C23</f>
        <v>0</v>
      </c>
      <c r="D29" s="143">
        <v>1</v>
      </c>
      <c r="E29" s="143">
        <v>1</v>
      </c>
      <c r="F29" s="143">
        <v>1</v>
      </c>
      <c r="G29" s="143">
        <v>1</v>
      </c>
      <c r="H29" s="143">
        <v>1</v>
      </c>
      <c r="I29" s="143">
        <v>1</v>
      </c>
      <c r="J29" s="143">
        <v>1</v>
      </c>
      <c r="K29" s="272">
        <f t="shared" si="1"/>
        <v>7</v>
      </c>
      <c r="L29" s="271">
        <f t="shared" si="0"/>
        <v>25</v>
      </c>
      <c r="N29" s="212">
        <v>28</v>
      </c>
    </row>
    <row r="30" spans="1:14" ht="15" customHeight="1" x14ac:dyDescent="0.25">
      <c r="A30" s="214">
        <f>ANASAYFA!A24</f>
        <v>21</v>
      </c>
      <c r="B30" s="214">
        <f>ANASAYFA!B24</f>
        <v>0</v>
      </c>
      <c r="C30" s="215">
        <f>ANASAYFA!C24</f>
        <v>0</v>
      </c>
      <c r="D30" s="143">
        <v>4</v>
      </c>
      <c r="E30" s="143">
        <v>4</v>
      </c>
      <c r="F30" s="143">
        <v>4</v>
      </c>
      <c r="G30" s="143">
        <v>4</v>
      </c>
      <c r="H30" s="143">
        <v>4</v>
      </c>
      <c r="I30" s="143">
        <v>4</v>
      </c>
      <c r="J30" s="143">
        <v>4</v>
      </c>
      <c r="K30" s="272">
        <f t="shared" si="1"/>
        <v>28</v>
      </c>
      <c r="L30" s="271">
        <f t="shared" si="0"/>
        <v>100</v>
      </c>
      <c r="N30" s="212">
        <v>28</v>
      </c>
    </row>
    <row r="31" spans="1:14" ht="15" customHeight="1" x14ac:dyDescent="0.25">
      <c r="A31" s="214">
        <f>ANASAYFA!A25</f>
        <v>22</v>
      </c>
      <c r="B31" s="214">
        <f>ANASAYFA!B25</f>
        <v>0</v>
      </c>
      <c r="C31" s="215">
        <f>ANASAYFA!C25</f>
        <v>0</v>
      </c>
      <c r="D31" s="143">
        <v>3</v>
      </c>
      <c r="E31" s="143">
        <v>3</v>
      </c>
      <c r="F31" s="143">
        <v>3</v>
      </c>
      <c r="G31" s="143">
        <v>3</v>
      </c>
      <c r="H31" s="143">
        <v>3</v>
      </c>
      <c r="I31" s="143">
        <v>3</v>
      </c>
      <c r="J31" s="143">
        <v>3</v>
      </c>
      <c r="K31" s="272">
        <f t="shared" si="1"/>
        <v>21</v>
      </c>
      <c r="L31" s="271">
        <f t="shared" si="0"/>
        <v>75</v>
      </c>
      <c r="N31" s="212">
        <v>28</v>
      </c>
    </row>
    <row r="32" spans="1:14" ht="15" customHeight="1" x14ac:dyDescent="0.25">
      <c r="A32" s="214">
        <f>ANASAYFA!A26</f>
        <v>23</v>
      </c>
      <c r="B32" s="214">
        <f>ANASAYFA!B26</f>
        <v>0</v>
      </c>
      <c r="C32" s="215">
        <f>ANASAYFA!C26</f>
        <v>0</v>
      </c>
      <c r="D32" s="143">
        <v>2</v>
      </c>
      <c r="E32" s="143">
        <v>2</v>
      </c>
      <c r="F32" s="143">
        <v>2</v>
      </c>
      <c r="G32" s="143">
        <v>2</v>
      </c>
      <c r="H32" s="143">
        <v>2</v>
      </c>
      <c r="I32" s="143">
        <v>2</v>
      </c>
      <c r="J32" s="143">
        <v>2</v>
      </c>
      <c r="K32" s="272">
        <f t="shared" si="1"/>
        <v>14</v>
      </c>
      <c r="L32" s="271">
        <f t="shared" si="0"/>
        <v>50</v>
      </c>
      <c r="N32" s="212">
        <v>28</v>
      </c>
    </row>
    <row r="33" spans="1:12" ht="15" customHeight="1" x14ac:dyDescent="0.25">
      <c r="A33" s="109"/>
      <c r="B33" s="109"/>
      <c r="C33" s="114"/>
      <c r="D33" s="116"/>
      <c r="E33" s="116"/>
      <c r="F33" s="116"/>
      <c r="G33" s="116"/>
      <c r="H33" s="116"/>
      <c r="I33" s="116"/>
      <c r="J33" s="116"/>
      <c r="K33" s="115"/>
      <c r="L33" s="116"/>
    </row>
    <row r="34" spans="1:12" ht="15" customHeight="1" x14ac:dyDescent="0.25">
      <c r="D34" s="71"/>
      <c r="E34" s="71"/>
      <c r="F34" s="71"/>
      <c r="G34" s="71"/>
      <c r="H34" s="71"/>
      <c r="I34" s="71"/>
      <c r="J34" s="71"/>
      <c r="K34" s="138"/>
      <c r="L34" s="71"/>
    </row>
    <row r="35" spans="1:12" ht="15" customHeight="1" x14ac:dyDescent="0.25">
      <c r="C35" s="73"/>
      <c r="D35" s="71"/>
      <c r="E35" s="71"/>
      <c r="F35" s="71"/>
      <c r="G35" s="71"/>
      <c r="H35" s="71"/>
      <c r="I35" s="71"/>
      <c r="J35" s="71"/>
      <c r="K35" s="397">
        <f>ANASAYFA!J25</f>
        <v>0</v>
      </c>
      <c r="L35" s="397"/>
    </row>
    <row r="36" spans="1:12" ht="15" customHeight="1" x14ac:dyDescent="0.25">
      <c r="D36" s="71"/>
      <c r="E36" s="71"/>
      <c r="F36" s="71"/>
      <c r="G36" s="71"/>
      <c r="H36" s="71"/>
      <c r="I36" s="71"/>
      <c r="J36" s="71"/>
      <c r="K36" s="397">
        <f>ANASAYFA!J26</f>
        <v>0</v>
      </c>
      <c r="L36" s="397"/>
    </row>
  </sheetData>
  <protectedRanges>
    <protectedRange sqref="A10:C33" name="Aralık1_1_1"/>
  </protectedRanges>
  <mergeCells count="15">
    <mergeCell ref="K36:L36"/>
    <mergeCell ref="K35:L35"/>
    <mergeCell ref="A1:L1"/>
    <mergeCell ref="B3:B9"/>
    <mergeCell ref="C3:C9"/>
    <mergeCell ref="I3:I9"/>
    <mergeCell ref="D3:D9"/>
    <mergeCell ref="E3:E9"/>
    <mergeCell ref="F3:F9"/>
    <mergeCell ref="G3:G9"/>
    <mergeCell ref="H3:H9"/>
    <mergeCell ref="K3:K9"/>
    <mergeCell ref="L3:L9"/>
    <mergeCell ref="A2:L2"/>
    <mergeCell ref="J3:J9"/>
  </mergeCells>
  <dataValidations xWindow="814" yWindow="366" count="1">
    <dataValidation allowBlank="1" showInputMessage="1" showErrorMessage="1" promptTitle="DİKKAT!" prompt="SEÇTİĞİNİZ HÜCREYE VERİ GİRİŞİ YAPMAYINIZ. AKSİ TAKTİRDE PROGRAM ÇALIŞMAZ." sqref="A1:C32 D1:J3 K1:L36" xr:uid="{00000000-0002-0000-3100-000000000000}"/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FF0000"/>
    <pageSetUpPr fitToPage="1"/>
  </sheetPr>
  <dimension ref="A1:L36"/>
  <sheetViews>
    <sheetView zoomScale="69" zoomScaleNormal="69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N20" sqref="N20"/>
    </sheetView>
  </sheetViews>
  <sheetFormatPr defaultColWidth="9.140625" defaultRowHeight="15.75" x14ac:dyDescent="0.25"/>
  <cols>
    <col min="1" max="1" width="5.7109375" style="17" customWidth="1"/>
    <col min="2" max="2" width="6.42578125" style="17" customWidth="1"/>
    <col min="3" max="3" width="29.5703125" style="17" customWidth="1"/>
    <col min="4" max="8" width="7.140625" style="1" customWidth="1"/>
    <col min="9" max="9" width="5.7109375" style="27" customWidth="1"/>
    <col min="10" max="10" width="13.7109375" style="3" customWidth="1"/>
    <col min="11" max="11" width="5.7109375" style="1" customWidth="1"/>
    <col min="12" max="14" width="7.7109375" style="1" customWidth="1"/>
    <col min="15" max="16384" width="9.140625" style="1"/>
  </cols>
  <sheetData>
    <row r="1" spans="1:12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2"/>
      <c r="J1" s="373"/>
    </row>
    <row r="2" spans="1:12" ht="20.100000000000001" customHeight="1" x14ac:dyDescent="0.25">
      <c r="A2" s="371" t="s">
        <v>604</v>
      </c>
      <c r="B2" s="372"/>
      <c r="C2" s="372"/>
      <c r="D2" s="372"/>
      <c r="E2" s="372"/>
      <c r="F2" s="372"/>
      <c r="G2" s="372"/>
      <c r="H2" s="372"/>
      <c r="I2" s="372"/>
      <c r="J2" s="373"/>
    </row>
    <row r="3" spans="1:12" ht="30" customHeight="1" x14ac:dyDescent="0.25">
      <c r="A3" s="13"/>
      <c r="B3" s="563"/>
      <c r="C3" s="425"/>
      <c r="D3" s="508" t="s">
        <v>481</v>
      </c>
      <c r="E3" s="508" t="s">
        <v>482</v>
      </c>
      <c r="F3" s="508" t="s">
        <v>483</v>
      </c>
      <c r="G3" s="508" t="s">
        <v>484</v>
      </c>
      <c r="H3" s="508" t="s">
        <v>485</v>
      </c>
      <c r="I3" s="480" t="s">
        <v>551</v>
      </c>
      <c r="J3" s="480" t="s">
        <v>566</v>
      </c>
    </row>
    <row r="4" spans="1:12" ht="30" customHeight="1" x14ac:dyDescent="0.25">
      <c r="A4" s="14"/>
      <c r="B4" s="564"/>
      <c r="C4" s="426"/>
      <c r="D4" s="508"/>
      <c r="E4" s="508"/>
      <c r="F4" s="508"/>
      <c r="G4" s="508"/>
      <c r="H4" s="508"/>
      <c r="I4" s="481"/>
      <c r="J4" s="481"/>
    </row>
    <row r="5" spans="1:12" ht="30" customHeight="1" x14ac:dyDescent="0.25">
      <c r="A5" s="14"/>
      <c r="B5" s="564"/>
      <c r="C5" s="426"/>
      <c r="D5" s="508"/>
      <c r="E5" s="508"/>
      <c r="F5" s="508"/>
      <c r="G5" s="508"/>
      <c r="H5" s="508"/>
      <c r="I5" s="481"/>
      <c r="J5" s="481"/>
    </row>
    <row r="6" spans="1:12" ht="30" customHeight="1" x14ac:dyDescent="0.25">
      <c r="A6" s="14"/>
      <c r="B6" s="564"/>
      <c r="C6" s="426"/>
      <c r="D6" s="508"/>
      <c r="E6" s="508"/>
      <c r="F6" s="508"/>
      <c r="G6" s="508"/>
      <c r="H6" s="508"/>
      <c r="I6" s="481"/>
      <c r="J6" s="481"/>
    </row>
    <row r="7" spans="1:12" ht="30" customHeight="1" x14ac:dyDescent="0.25">
      <c r="A7" s="14"/>
      <c r="B7" s="564"/>
      <c r="C7" s="426"/>
      <c r="D7" s="508"/>
      <c r="E7" s="508"/>
      <c r="F7" s="508"/>
      <c r="G7" s="508"/>
      <c r="H7" s="508"/>
      <c r="I7" s="481"/>
      <c r="J7" s="481"/>
    </row>
    <row r="8" spans="1:12" ht="30" customHeight="1" x14ac:dyDescent="0.25">
      <c r="A8" s="15"/>
      <c r="B8" s="564"/>
      <c r="C8" s="426"/>
      <c r="D8" s="508"/>
      <c r="E8" s="508"/>
      <c r="F8" s="508"/>
      <c r="G8" s="508"/>
      <c r="H8" s="508"/>
      <c r="I8" s="481"/>
      <c r="J8" s="481"/>
    </row>
    <row r="9" spans="1:12" ht="30" customHeight="1" x14ac:dyDescent="0.25">
      <c r="A9" s="16"/>
      <c r="B9" s="565"/>
      <c r="C9" s="554"/>
      <c r="D9" s="508"/>
      <c r="E9" s="508"/>
      <c r="F9" s="508"/>
      <c r="G9" s="508"/>
      <c r="H9" s="508"/>
      <c r="I9" s="482"/>
      <c r="J9" s="482"/>
    </row>
    <row r="10" spans="1:12" ht="15" customHeight="1" x14ac:dyDescent="0.25">
      <c r="A10" s="214">
        <f>ANASAYFA!A4</f>
        <v>1</v>
      </c>
      <c r="B10" s="214">
        <f>ANASAYFA!B4</f>
        <v>0</v>
      </c>
      <c r="C10" s="215">
        <f>ANASAYFA!C4</f>
        <v>0</v>
      </c>
      <c r="D10" s="143">
        <v>4</v>
      </c>
      <c r="E10" s="143">
        <v>4</v>
      </c>
      <c r="F10" s="143">
        <v>4</v>
      </c>
      <c r="G10" s="143">
        <v>4</v>
      </c>
      <c r="H10" s="143">
        <v>4</v>
      </c>
      <c r="I10" s="272">
        <f>SUM(D10:H10)</f>
        <v>20</v>
      </c>
      <c r="J10" s="271">
        <f t="shared" ref="J10" si="0">ROUND((100*I10)/(L10),0)</f>
        <v>100</v>
      </c>
      <c r="L10" s="212">
        <v>20</v>
      </c>
    </row>
    <row r="11" spans="1:12" ht="15" customHeight="1" x14ac:dyDescent="0.25">
      <c r="A11" s="214">
        <f>ANASAYFA!A5</f>
        <v>2</v>
      </c>
      <c r="B11" s="214">
        <f>ANASAYFA!B5</f>
        <v>0</v>
      </c>
      <c r="C11" s="215">
        <f>ANASAYFA!C5</f>
        <v>0</v>
      </c>
      <c r="D11" s="143">
        <v>3</v>
      </c>
      <c r="E11" s="143">
        <v>3</v>
      </c>
      <c r="F11" s="143">
        <v>3</v>
      </c>
      <c r="G11" s="143">
        <v>3</v>
      </c>
      <c r="H11" s="143">
        <v>3</v>
      </c>
      <c r="I11" s="272">
        <f t="shared" ref="I11:I32" si="1">SUM(D11:H11)</f>
        <v>15</v>
      </c>
      <c r="J11" s="271">
        <f t="shared" ref="J11:J32" si="2">ROUND((100*I11)/(L11),0)</f>
        <v>75</v>
      </c>
      <c r="L11" s="212">
        <v>20</v>
      </c>
    </row>
    <row r="12" spans="1:12" ht="15" customHeight="1" x14ac:dyDescent="0.25">
      <c r="A12" s="214">
        <f>ANASAYFA!A6</f>
        <v>3</v>
      </c>
      <c r="B12" s="214">
        <f>ANASAYFA!B6</f>
        <v>0</v>
      </c>
      <c r="C12" s="215">
        <f>ANASAYFA!C6</f>
        <v>0</v>
      </c>
      <c r="D12" s="143">
        <v>2</v>
      </c>
      <c r="E12" s="143">
        <v>2</v>
      </c>
      <c r="F12" s="143">
        <v>2</v>
      </c>
      <c r="G12" s="143">
        <v>2</v>
      </c>
      <c r="H12" s="143">
        <v>2</v>
      </c>
      <c r="I12" s="272">
        <f t="shared" si="1"/>
        <v>10</v>
      </c>
      <c r="J12" s="271">
        <f t="shared" si="2"/>
        <v>50</v>
      </c>
      <c r="L12" s="212">
        <v>20</v>
      </c>
    </row>
    <row r="13" spans="1:12" ht="15" customHeight="1" x14ac:dyDescent="0.25">
      <c r="A13" s="214">
        <f>ANASAYFA!A7</f>
        <v>4</v>
      </c>
      <c r="B13" s="214">
        <f>ANASAYFA!B7</f>
        <v>0</v>
      </c>
      <c r="C13" s="215">
        <f>ANASAYFA!C7</f>
        <v>0</v>
      </c>
      <c r="D13" s="143">
        <v>1</v>
      </c>
      <c r="E13" s="143">
        <v>1</v>
      </c>
      <c r="F13" s="143">
        <v>1</v>
      </c>
      <c r="G13" s="143">
        <v>1</v>
      </c>
      <c r="H13" s="143">
        <v>1</v>
      </c>
      <c r="I13" s="272">
        <f t="shared" si="1"/>
        <v>5</v>
      </c>
      <c r="J13" s="271">
        <f t="shared" si="2"/>
        <v>25</v>
      </c>
      <c r="L13" s="212">
        <v>20</v>
      </c>
    </row>
    <row r="14" spans="1:12" ht="15" customHeight="1" x14ac:dyDescent="0.25">
      <c r="A14" s="214">
        <f>ANASAYFA!A8</f>
        <v>5</v>
      </c>
      <c r="B14" s="214">
        <f>ANASAYFA!B8</f>
        <v>0</v>
      </c>
      <c r="C14" s="215">
        <f>ANASAYFA!C8</f>
        <v>0</v>
      </c>
      <c r="D14" s="143">
        <v>4</v>
      </c>
      <c r="E14" s="143">
        <v>4</v>
      </c>
      <c r="F14" s="143">
        <v>4</v>
      </c>
      <c r="G14" s="143">
        <v>4</v>
      </c>
      <c r="H14" s="143">
        <v>4</v>
      </c>
      <c r="I14" s="272">
        <f t="shared" si="1"/>
        <v>20</v>
      </c>
      <c r="J14" s="271">
        <f t="shared" si="2"/>
        <v>100</v>
      </c>
      <c r="L14" s="212">
        <v>20</v>
      </c>
    </row>
    <row r="15" spans="1:12" ht="15" customHeight="1" x14ac:dyDescent="0.25">
      <c r="A15" s="214">
        <f>ANASAYFA!A9</f>
        <v>6</v>
      </c>
      <c r="B15" s="214">
        <f>ANASAYFA!B9</f>
        <v>0</v>
      </c>
      <c r="C15" s="215">
        <f>ANASAYFA!C9</f>
        <v>0</v>
      </c>
      <c r="D15" s="143">
        <v>3</v>
      </c>
      <c r="E15" s="143">
        <v>3</v>
      </c>
      <c r="F15" s="143">
        <v>3</v>
      </c>
      <c r="G15" s="143">
        <v>3</v>
      </c>
      <c r="H15" s="143">
        <v>3</v>
      </c>
      <c r="I15" s="272">
        <f t="shared" si="1"/>
        <v>15</v>
      </c>
      <c r="J15" s="271">
        <f t="shared" si="2"/>
        <v>75</v>
      </c>
      <c r="L15" s="212">
        <v>20</v>
      </c>
    </row>
    <row r="16" spans="1:12" ht="15" customHeight="1" x14ac:dyDescent="0.25">
      <c r="A16" s="214">
        <f>ANASAYFA!A10</f>
        <v>7</v>
      </c>
      <c r="B16" s="214">
        <f>ANASAYFA!B10</f>
        <v>0</v>
      </c>
      <c r="C16" s="216">
        <f>ANASAYFA!C10</f>
        <v>0</v>
      </c>
      <c r="D16" s="143">
        <v>2</v>
      </c>
      <c r="E16" s="143">
        <v>2</v>
      </c>
      <c r="F16" s="143">
        <v>2</v>
      </c>
      <c r="G16" s="143">
        <v>2</v>
      </c>
      <c r="H16" s="143">
        <v>2</v>
      </c>
      <c r="I16" s="272">
        <f t="shared" si="1"/>
        <v>10</v>
      </c>
      <c r="J16" s="271">
        <f t="shared" si="2"/>
        <v>50</v>
      </c>
      <c r="L16" s="212">
        <v>20</v>
      </c>
    </row>
    <row r="17" spans="1:12" ht="15" customHeight="1" x14ac:dyDescent="0.25">
      <c r="A17" s="214">
        <f>ANASAYFA!A11</f>
        <v>8</v>
      </c>
      <c r="B17" s="214">
        <f>ANASAYFA!B11</f>
        <v>0</v>
      </c>
      <c r="C17" s="215">
        <f>ANASAYFA!C11</f>
        <v>0</v>
      </c>
      <c r="D17" s="143">
        <v>1</v>
      </c>
      <c r="E17" s="143">
        <v>1</v>
      </c>
      <c r="F17" s="143">
        <v>1</v>
      </c>
      <c r="G17" s="143">
        <v>1</v>
      </c>
      <c r="H17" s="143">
        <v>1</v>
      </c>
      <c r="I17" s="272">
        <f t="shared" si="1"/>
        <v>5</v>
      </c>
      <c r="J17" s="271">
        <f t="shared" si="2"/>
        <v>25</v>
      </c>
      <c r="L17" s="212">
        <v>20</v>
      </c>
    </row>
    <row r="18" spans="1:12" ht="15" customHeight="1" x14ac:dyDescent="0.25">
      <c r="A18" s="214">
        <f>ANASAYFA!A12</f>
        <v>9</v>
      </c>
      <c r="B18" s="214">
        <f>ANASAYFA!B12</f>
        <v>0</v>
      </c>
      <c r="C18" s="215">
        <f>ANASAYFA!C12</f>
        <v>0</v>
      </c>
      <c r="D18" s="143">
        <v>4</v>
      </c>
      <c r="E18" s="143">
        <v>4</v>
      </c>
      <c r="F18" s="143">
        <v>4</v>
      </c>
      <c r="G18" s="143">
        <v>4</v>
      </c>
      <c r="H18" s="143">
        <v>4</v>
      </c>
      <c r="I18" s="272">
        <f t="shared" si="1"/>
        <v>20</v>
      </c>
      <c r="J18" s="271">
        <f t="shared" si="2"/>
        <v>100</v>
      </c>
      <c r="L18" s="212">
        <v>20</v>
      </c>
    </row>
    <row r="19" spans="1:12" ht="15" customHeight="1" x14ac:dyDescent="0.25">
      <c r="A19" s="214">
        <f>ANASAYFA!A13</f>
        <v>10</v>
      </c>
      <c r="B19" s="214">
        <f>ANASAYFA!B13</f>
        <v>0</v>
      </c>
      <c r="C19" s="215">
        <f>ANASAYFA!C13</f>
        <v>0</v>
      </c>
      <c r="D19" s="143">
        <v>3</v>
      </c>
      <c r="E19" s="143">
        <v>3</v>
      </c>
      <c r="F19" s="143">
        <v>3</v>
      </c>
      <c r="G19" s="143">
        <v>3</v>
      </c>
      <c r="H19" s="143">
        <v>3</v>
      </c>
      <c r="I19" s="272">
        <f t="shared" si="1"/>
        <v>15</v>
      </c>
      <c r="J19" s="271">
        <f t="shared" si="2"/>
        <v>75</v>
      </c>
      <c r="L19" s="212">
        <v>20</v>
      </c>
    </row>
    <row r="20" spans="1:12" ht="15" customHeight="1" x14ac:dyDescent="0.25">
      <c r="A20" s="214">
        <f>ANASAYFA!A14</f>
        <v>11</v>
      </c>
      <c r="B20" s="214">
        <f>ANASAYFA!B14</f>
        <v>0</v>
      </c>
      <c r="C20" s="215">
        <f>ANASAYFA!C14</f>
        <v>0</v>
      </c>
      <c r="D20" s="143">
        <v>2</v>
      </c>
      <c r="E20" s="143">
        <v>2</v>
      </c>
      <c r="F20" s="143">
        <v>2</v>
      </c>
      <c r="G20" s="143">
        <v>2</v>
      </c>
      <c r="H20" s="143">
        <v>2</v>
      </c>
      <c r="I20" s="272">
        <f t="shared" si="1"/>
        <v>10</v>
      </c>
      <c r="J20" s="271">
        <f t="shared" si="2"/>
        <v>50</v>
      </c>
      <c r="L20" s="212">
        <v>20</v>
      </c>
    </row>
    <row r="21" spans="1:12" ht="15" customHeight="1" x14ac:dyDescent="0.25">
      <c r="A21" s="214">
        <f>ANASAYFA!A15</f>
        <v>12</v>
      </c>
      <c r="B21" s="214">
        <f>ANASAYFA!B15</f>
        <v>0</v>
      </c>
      <c r="C21" s="215">
        <f>ANASAYFA!C15</f>
        <v>0</v>
      </c>
      <c r="D21" s="143">
        <v>1</v>
      </c>
      <c r="E21" s="143">
        <v>1</v>
      </c>
      <c r="F21" s="143">
        <v>1</v>
      </c>
      <c r="G21" s="143">
        <v>1</v>
      </c>
      <c r="H21" s="143">
        <v>1</v>
      </c>
      <c r="I21" s="272">
        <f t="shared" si="1"/>
        <v>5</v>
      </c>
      <c r="J21" s="271">
        <f t="shared" si="2"/>
        <v>25</v>
      </c>
      <c r="L21" s="212">
        <v>20</v>
      </c>
    </row>
    <row r="22" spans="1:12" ht="15" customHeight="1" x14ac:dyDescent="0.25">
      <c r="A22" s="214">
        <f>ANASAYFA!A16</f>
        <v>13</v>
      </c>
      <c r="B22" s="214">
        <f>ANASAYFA!B16</f>
        <v>0</v>
      </c>
      <c r="C22" s="215">
        <f>ANASAYFA!C16</f>
        <v>0</v>
      </c>
      <c r="D22" s="143">
        <v>4</v>
      </c>
      <c r="E22" s="143">
        <v>4</v>
      </c>
      <c r="F22" s="143">
        <v>4</v>
      </c>
      <c r="G22" s="143">
        <v>4</v>
      </c>
      <c r="H22" s="143">
        <v>4</v>
      </c>
      <c r="I22" s="272">
        <f t="shared" si="1"/>
        <v>20</v>
      </c>
      <c r="J22" s="271">
        <f t="shared" si="2"/>
        <v>100</v>
      </c>
      <c r="L22" s="212">
        <v>20</v>
      </c>
    </row>
    <row r="23" spans="1:12" ht="15" customHeight="1" x14ac:dyDescent="0.25">
      <c r="A23" s="214">
        <f>ANASAYFA!A17</f>
        <v>14</v>
      </c>
      <c r="B23" s="214">
        <f>ANASAYFA!B17</f>
        <v>0</v>
      </c>
      <c r="C23" s="215">
        <f>ANASAYFA!C17</f>
        <v>0</v>
      </c>
      <c r="D23" s="143">
        <v>3</v>
      </c>
      <c r="E23" s="143">
        <v>3</v>
      </c>
      <c r="F23" s="143">
        <v>3</v>
      </c>
      <c r="G23" s="143">
        <v>3</v>
      </c>
      <c r="H23" s="143">
        <v>3</v>
      </c>
      <c r="I23" s="272">
        <f t="shared" si="1"/>
        <v>15</v>
      </c>
      <c r="J23" s="271">
        <f t="shared" si="2"/>
        <v>75</v>
      </c>
      <c r="L23" s="212">
        <v>20</v>
      </c>
    </row>
    <row r="24" spans="1:12" ht="15" customHeight="1" x14ac:dyDescent="0.25">
      <c r="A24" s="214">
        <f>ANASAYFA!A18</f>
        <v>15</v>
      </c>
      <c r="B24" s="214">
        <f>ANASAYFA!B18</f>
        <v>0</v>
      </c>
      <c r="C24" s="215">
        <f>ANASAYFA!C18</f>
        <v>0</v>
      </c>
      <c r="D24" s="143">
        <v>2</v>
      </c>
      <c r="E24" s="143">
        <v>2</v>
      </c>
      <c r="F24" s="143">
        <v>2</v>
      </c>
      <c r="G24" s="143">
        <v>2</v>
      </c>
      <c r="H24" s="143">
        <v>2</v>
      </c>
      <c r="I24" s="272">
        <f t="shared" si="1"/>
        <v>10</v>
      </c>
      <c r="J24" s="271">
        <f t="shared" si="2"/>
        <v>50</v>
      </c>
      <c r="L24" s="212">
        <v>20</v>
      </c>
    </row>
    <row r="25" spans="1:12" ht="15" customHeight="1" x14ac:dyDescent="0.25">
      <c r="A25" s="214">
        <f>ANASAYFA!A19</f>
        <v>16</v>
      </c>
      <c r="B25" s="214">
        <f>ANASAYFA!B19</f>
        <v>0</v>
      </c>
      <c r="C25" s="215">
        <f>ANASAYFA!C19</f>
        <v>0</v>
      </c>
      <c r="D25" s="143">
        <v>1</v>
      </c>
      <c r="E25" s="143">
        <v>1</v>
      </c>
      <c r="F25" s="143">
        <v>1</v>
      </c>
      <c r="G25" s="143">
        <v>1</v>
      </c>
      <c r="H25" s="143">
        <v>1</v>
      </c>
      <c r="I25" s="272">
        <f t="shared" si="1"/>
        <v>5</v>
      </c>
      <c r="J25" s="271">
        <f t="shared" si="2"/>
        <v>25</v>
      </c>
      <c r="L25" s="212">
        <v>20</v>
      </c>
    </row>
    <row r="26" spans="1:12" ht="15" customHeight="1" x14ac:dyDescent="0.25">
      <c r="A26" s="214">
        <f>ANASAYFA!A20</f>
        <v>17</v>
      </c>
      <c r="B26" s="214">
        <f>ANASAYFA!B20</f>
        <v>0</v>
      </c>
      <c r="C26" s="215">
        <f>ANASAYFA!C20</f>
        <v>0</v>
      </c>
      <c r="D26" s="143">
        <v>4</v>
      </c>
      <c r="E26" s="143">
        <v>4</v>
      </c>
      <c r="F26" s="143">
        <v>4</v>
      </c>
      <c r="G26" s="143">
        <v>4</v>
      </c>
      <c r="H26" s="143">
        <v>4</v>
      </c>
      <c r="I26" s="272">
        <f t="shared" si="1"/>
        <v>20</v>
      </c>
      <c r="J26" s="271">
        <f t="shared" si="2"/>
        <v>100</v>
      </c>
      <c r="L26" s="212">
        <v>20</v>
      </c>
    </row>
    <row r="27" spans="1:12" ht="15" customHeight="1" x14ac:dyDescent="0.25">
      <c r="A27" s="214">
        <f>ANASAYFA!A21</f>
        <v>18</v>
      </c>
      <c r="B27" s="214">
        <f>ANASAYFA!B21</f>
        <v>0</v>
      </c>
      <c r="C27" s="215">
        <f>ANASAYFA!C21</f>
        <v>0</v>
      </c>
      <c r="D27" s="143">
        <v>3</v>
      </c>
      <c r="E27" s="143">
        <v>3</v>
      </c>
      <c r="F27" s="143">
        <v>3</v>
      </c>
      <c r="G27" s="143">
        <v>3</v>
      </c>
      <c r="H27" s="143">
        <v>3</v>
      </c>
      <c r="I27" s="272">
        <f t="shared" si="1"/>
        <v>15</v>
      </c>
      <c r="J27" s="271">
        <f t="shared" si="2"/>
        <v>75</v>
      </c>
      <c r="L27" s="212">
        <v>20</v>
      </c>
    </row>
    <row r="28" spans="1:12" ht="15" customHeight="1" x14ac:dyDescent="0.25">
      <c r="A28" s="214">
        <f>ANASAYFA!A22</f>
        <v>19</v>
      </c>
      <c r="B28" s="214">
        <f>ANASAYFA!B22</f>
        <v>0</v>
      </c>
      <c r="C28" s="215">
        <f>ANASAYFA!C22</f>
        <v>0</v>
      </c>
      <c r="D28" s="143">
        <v>2</v>
      </c>
      <c r="E28" s="143">
        <v>2</v>
      </c>
      <c r="F28" s="143">
        <v>2</v>
      </c>
      <c r="G28" s="143">
        <v>2</v>
      </c>
      <c r="H28" s="143">
        <v>2</v>
      </c>
      <c r="I28" s="272">
        <f t="shared" si="1"/>
        <v>10</v>
      </c>
      <c r="J28" s="271">
        <f t="shared" si="2"/>
        <v>50</v>
      </c>
      <c r="L28" s="212">
        <v>20</v>
      </c>
    </row>
    <row r="29" spans="1:12" ht="15" customHeight="1" x14ac:dyDescent="0.25">
      <c r="A29" s="214">
        <f>ANASAYFA!A23</f>
        <v>20</v>
      </c>
      <c r="B29" s="214">
        <f>ANASAYFA!B23</f>
        <v>0</v>
      </c>
      <c r="C29" s="215">
        <f>ANASAYFA!C23</f>
        <v>0</v>
      </c>
      <c r="D29" s="143">
        <v>1</v>
      </c>
      <c r="E29" s="143">
        <v>1</v>
      </c>
      <c r="F29" s="143">
        <v>1</v>
      </c>
      <c r="G29" s="143">
        <v>1</v>
      </c>
      <c r="H29" s="143">
        <v>1</v>
      </c>
      <c r="I29" s="272">
        <f t="shared" si="1"/>
        <v>5</v>
      </c>
      <c r="J29" s="271">
        <f t="shared" si="2"/>
        <v>25</v>
      </c>
      <c r="L29" s="212">
        <v>20</v>
      </c>
    </row>
    <row r="30" spans="1:12" ht="15" customHeight="1" x14ac:dyDescent="0.25">
      <c r="A30" s="214">
        <f>ANASAYFA!A24</f>
        <v>21</v>
      </c>
      <c r="B30" s="214">
        <f>ANASAYFA!B24</f>
        <v>0</v>
      </c>
      <c r="C30" s="215">
        <f>ANASAYFA!C24</f>
        <v>0</v>
      </c>
      <c r="D30" s="143">
        <v>4</v>
      </c>
      <c r="E30" s="143">
        <v>4</v>
      </c>
      <c r="F30" s="143">
        <v>4</v>
      </c>
      <c r="G30" s="143">
        <v>4</v>
      </c>
      <c r="H30" s="143">
        <v>4</v>
      </c>
      <c r="I30" s="272">
        <f t="shared" si="1"/>
        <v>20</v>
      </c>
      <c r="J30" s="271">
        <f t="shared" si="2"/>
        <v>100</v>
      </c>
      <c r="L30" s="212">
        <v>20</v>
      </c>
    </row>
    <row r="31" spans="1:12" ht="15" customHeight="1" x14ac:dyDescent="0.25">
      <c r="A31" s="214">
        <f>ANASAYFA!A25</f>
        <v>22</v>
      </c>
      <c r="B31" s="214">
        <f>ANASAYFA!B25</f>
        <v>0</v>
      </c>
      <c r="C31" s="215">
        <f>ANASAYFA!C25</f>
        <v>0</v>
      </c>
      <c r="D31" s="143">
        <v>3</v>
      </c>
      <c r="E31" s="143">
        <v>3</v>
      </c>
      <c r="F31" s="143">
        <v>3</v>
      </c>
      <c r="G31" s="143">
        <v>3</v>
      </c>
      <c r="H31" s="143">
        <v>3</v>
      </c>
      <c r="I31" s="272">
        <f t="shared" si="1"/>
        <v>15</v>
      </c>
      <c r="J31" s="271">
        <f t="shared" si="2"/>
        <v>75</v>
      </c>
      <c r="L31" s="212">
        <v>20</v>
      </c>
    </row>
    <row r="32" spans="1:12" ht="15" customHeight="1" x14ac:dyDescent="0.25">
      <c r="A32" s="214">
        <f>ANASAYFA!A26</f>
        <v>23</v>
      </c>
      <c r="B32" s="214">
        <f>ANASAYFA!B26</f>
        <v>0</v>
      </c>
      <c r="C32" s="215">
        <f>ANASAYFA!C26</f>
        <v>0</v>
      </c>
      <c r="D32" s="143">
        <v>2</v>
      </c>
      <c r="E32" s="143">
        <v>2</v>
      </c>
      <c r="F32" s="143">
        <v>2</v>
      </c>
      <c r="G32" s="143">
        <v>2</v>
      </c>
      <c r="H32" s="143">
        <v>2</v>
      </c>
      <c r="I32" s="272">
        <f t="shared" si="1"/>
        <v>10</v>
      </c>
      <c r="J32" s="271">
        <f t="shared" si="2"/>
        <v>50</v>
      </c>
      <c r="L32" s="212">
        <v>20</v>
      </c>
    </row>
    <row r="33" spans="1:10" ht="15" customHeight="1" x14ac:dyDescent="0.25">
      <c r="A33" s="109"/>
      <c r="B33" s="109"/>
      <c r="C33" s="110"/>
      <c r="D33" s="111"/>
      <c r="E33" s="111"/>
      <c r="F33" s="111"/>
      <c r="G33" s="111"/>
      <c r="H33" s="111"/>
      <c r="I33" s="112"/>
      <c r="J33" s="113"/>
    </row>
    <row r="34" spans="1:10" ht="15" customHeight="1" x14ac:dyDescent="0.25"/>
    <row r="35" spans="1:10" ht="15" customHeight="1" x14ac:dyDescent="0.25">
      <c r="C35" s="73"/>
      <c r="I35" s="397">
        <f>ANASAYFA!J25</f>
        <v>0</v>
      </c>
      <c r="J35" s="397"/>
    </row>
    <row r="36" spans="1:10" ht="15" customHeight="1" x14ac:dyDescent="0.25">
      <c r="I36" s="397">
        <f>ANASAYFA!J26</f>
        <v>0</v>
      </c>
      <c r="J36" s="397"/>
    </row>
  </sheetData>
  <protectedRanges>
    <protectedRange sqref="A10:C33" name="Aralık1_1_1"/>
  </protectedRanges>
  <mergeCells count="13">
    <mergeCell ref="I36:J36"/>
    <mergeCell ref="I35:J35"/>
    <mergeCell ref="A1:J1"/>
    <mergeCell ref="B3:B9"/>
    <mergeCell ref="C3:C9"/>
    <mergeCell ref="D3:D9"/>
    <mergeCell ref="A2:J2"/>
    <mergeCell ref="I3:I9"/>
    <mergeCell ref="J3:J9"/>
    <mergeCell ref="E3:E9"/>
    <mergeCell ref="F3:F9"/>
    <mergeCell ref="G3:G9"/>
    <mergeCell ref="H3:H9"/>
  </mergeCells>
  <dataValidations xWindow="759" yWindow="301" count="1">
    <dataValidation allowBlank="1" showInputMessage="1" showErrorMessage="1" promptTitle="DİKKAT!" prompt="SEÇTİĞİNİZ HÜCREYE VERİ GİRİŞİ YAPMAYINIZ. AKSİ TAKTİRDE PROGRAM ÇALIŞMAZ." sqref="A1:C32 D1:H3 I1:J36" xr:uid="{00000000-0002-0000-3200-000000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FF0000"/>
    <pageSetUpPr fitToPage="1"/>
  </sheetPr>
  <dimension ref="A1:K36"/>
  <sheetViews>
    <sheetView zoomScale="64" zoomScaleNormal="64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K10" sqref="K10"/>
    </sheetView>
  </sheetViews>
  <sheetFormatPr defaultColWidth="9.140625" defaultRowHeight="15.75" x14ac:dyDescent="0.25"/>
  <cols>
    <col min="1" max="1" width="5.7109375" style="17" customWidth="1"/>
    <col min="2" max="2" width="6.42578125" style="17" customWidth="1"/>
    <col min="3" max="3" width="29.5703125" style="17" customWidth="1"/>
    <col min="4" max="7" width="7.7109375" style="1" customWidth="1"/>
    <col min="8" max="8" width="7.7109375" style="27" customWidth="1"/>
    <col min="9" max="9" width="13.7109375" style="3" customWidth="1"/>
    <col min="10" max="10" width="5.7109375" style="1" customWidth="1"/>
    <col min="11" max="13" width="7.7109375" style="1" customWidth="1"/>
    <col min="14" max="16384" width="9.140625" style="1"/>
  </cols>
  <sheetData>
    <row r="1" spans="1:11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3"/>
    </row>
    <row r="2" spans="1:11" ht="20.100000000000001" customHeight="1" x14ac:dyDescent="0.25">
      <c r="A2" s="371" t="s">
        <v>605</v>
      </c>
      <c r="B2" s="372"/>
      <c r="C2" s="372"/>
      <c r="D2" s="372"/>
      <c r="E2" s="372"/>
      <c r="F2" s="372"/>
      <c r="G2" s="372"/>
      <c r="H2" s="372"/>
      <c r="I2" s="373"/>
    </row>
    <row r="3" spans="1:11" ht="30" customHeight="1" x14ac:dyDescent="0.25">
      <c r="A3" s="13"/>
      <c r="B3" s="563"/>
      <c r="C3" s="425"/>
      <c r="D3" s="566" t="s">
        <v>487</v>
      </c>
      <c r="E3" s="566" t="s">
        <v>488</v>
      </c>
      <c r="F3" s="566" t="s">
        <v>489</v>
      </c>
      <c r="G3" s="566" t="s">
        <v>490</v>
      </c>
      <c r="H3" s="359" t="s">
        <v>551</v>
      </c>
      <c r="I3" s="359" t="s">
        <v>566</v>
      </c>
    </row>
    <row r="4" spans="1:11" ht="30" customHeight="1" x14ac:dyDescent="0.25">
      <c r="A4" s="14"/>
      <c r="B4" s="564"/>
      <c r="C4" s="426"/>
      <c r="D4" s="566"/>
      <c r="E4" s="566"/>
      <c r="F4" s="566"/>
      <c r="G4" s="566"/>
      <c r="H4" s="359"/>
      <c r="I4" s="359"/>
    </row>
    <row r="5" spans="1:11" ht="30" customHeight="1" x14ac:dyDescent="0.25">
      <c r="A5" s="14"/>
      <c r="B5" s="564"/>
      <c r="C5" s="426"/>
      <c r="D5" s="566"/>
      <c r="E5" s="566"/>
      <c r="F5" s="566"/>
      <c r="G5" s="566"/>
      <c r="H5" s="359"/>
      <c r="I5" s="359"/>
    </row>
    <row r="6" spans="1:11" ht="30" customHeight="1" x14ac:dyDescent="0.25">
      <c r="A6" s="14"/>
      <c r="B6" s="564"/>
      <c r="C6" s="426"/>
      <c r="D6" s="566"/>
      <c r="E6" s="566"/>
      <c r="F6" s="566"/>
      <c r="G6" s="566"/>
      <c r="H6" s="359"/>
      <c r="I6" s="359"/>
    </row>
    <row r="7" spans="1:11" ht="30" customHeight="1" x14ac:dyDescent="0.25">
      <c r="A7" s="14"/>
      <c r="B7" s="564"/>
      <c r="C7" s="426"/>
      <c r="D7" s="566"/>
      <c r="E7" s="566"/>
      <c r="F7" s="566"/>
      <c r="G7" s="566"/>
      <c r="H7" s="359"/>
      <c r="I7" s="359"/>
    </row>
    <row r="8" spans="1:11" ht="30" customHeight="1" x14ac:dyDescent="0.25">
      <c r="A8" s="15"/>
      <c r="B8" s="564"/>
      <c r="C8" s="426"/>
      <c r="D8" s="566"/>
      <c r="E8" s="566"/>
      <c r="F8" s="566"/>
      <c r="G8" s="566"/>
      <c r="H8" s="359"/>
      <c r="I8" s="359"/>
    </row>
    <row r="9" spans="1:11" ht="30" customHeight="1" x14ac:dyDescent="0.25">
      <c r="A9" s="16"/>
      <c r="B9" s="565"/>
      <c r="C9" s="554"/>
      <c r="D9" s="566"/>
      <c r="E9" s="566"/>
      <c r="F9" s="566"/>
      <c r="G9" s="566"/>
      <c r="H9" s="359"/>
      <c r="I9" s="359"/>
    </row>
    <row r="10" spans="1:11" ht="15" customHeight="1" x14ac:dyDescent="0.25">
      <c r="A10" s="214">
        <f>ANASAYFA!A4</f>
        <v>1</v>
      </c>
      <c r="B10" s="214">
        <f>ANASAYFA!B4</f>
        <v>0</v>
      </c>
      <c r="C10" s="215">
        <f>ANASAYFA!C4</f>
        <v>0</v>
      </c>
      <c r="D10" s="254">
        <v>4</v>
      </c>
      <c r="E10" s="254">
        <v>4</v>
      </c>
      <c r="F10" s="254">
        <v>4</v>
      </c>
      <c r="G10" s="254">
        <v>4</v>
      </c>
      <c r="H10" s="272">
        <f t="shared" ref="H10:H32" si="0">SUM(D10:G10)</f>
        <v>16</v>
      </c>
      <c r="I10" s="271">
        <f t="shared" ref="I10" si="1">ROUND((100*H10)/(K10),0)</f>
        <v>100</v>
      </c>
      <c r="K10" s="212">
        <v>16</v>
      </c>
    </row>
    <row r="11" spans="1:11" ht="15" customHeight="1" x14ac:dyDescent="0.25">
      <c r="A11" s="214">
        <f>ANASAYFA!A5</f>
        <v>2</v>
      </c>
      <c r="B11" s="214">
        <f>ANASAYFA!B5</f>
        <v>0</v>
      </c>
      <c r="C11" s="215">
        <f>ANASAYFA!C5</f>
        <v>0</v>
      </c>
      <c r="D11" s="254">
        <v>3</v>
      </c>
      <c r="E11" s="254">
        <v>3</v>
      </c>
      <c r="F11" s="254">
        <v>3</v>
      </c>
      <c r="G11" s="254">
        <v>3</v>
      </c>
      <c r="H11" s="272">
        <f t="shared" si="0"/>
        <v>12</v>
      </c>
      <c r="I11" s="271">
        <f>ROUND((100*H11)/(K11),0)</f>
        <v>75</v>
      </c>
      <c r="K11" s="212">
        <v>16</v>
      </c>
    </row>
    <row r="12" spans="1:11" ht="15" customHeight="1" x14ac:dyDescent="0.25">
      <c r="A12" s="214">
        <f>ANASAYFA!A6</f>
        <v>3</v>
      </c>
      <c r="B12" s="214">
        <f>ANASAYFA!B6</f>
        <v>0</v>
      </c>
      <c r="C12" s="215">
        <f>ANASAYFA!C6</f>
        <v>0</v>
      </c>
      <c r="D12" s="254">
        <v>2</v>
      </c>
      <c r="E12" s="254">
        <v>2</v>
      </c>
      <c r="F12" s="254">
        <v>2</v>
      </c>
      <c r="G12" s="254">
        <v>2</v>
      </c>
      <c r="H12" s="272">
        <f t="shared" si="0"/>
        <v>8</v>
      </c>
      <c r="I12" s="271">
        <f t="shared" ref="I12:I32" si="2">ROUND((100*H12)/(K12),0)</f>
        <v>50</v>
      </c>
      <c r="K12" s="212">
        <v>16</v>
      </c>
    </row>
    <row r="13" spans="1:11" ht="15" customHeight="1" x14ac:dyDescent="0.25">
      <c r="A13" s="214">
        <f>ANASAYFA!A7</f>
        <v>4</v>
      </c>
      <c r="B13" s="214">
        <f>ANASAYFA!B7</f>
        <v>0</v>
      </c>
      <c r="C13" s="215">
        <f>ANASAYFA!C7</f>
        <v>0</v>
      </c>
      <c r="D13" s="254">
        <v>1</v>
      </c>
      <c r="E13" s="254">
        <v>1</v>
      </c>
      <c r="F13" s="254">
        <v>1</v>
      </c>
      <c r="G13" s="254">
        <v>1</v>
      </c>
      <c r="H13" s="272">
        <f t="shared" si="0"/>
        <v>4</v>
      </c>
      <c r="I13" s="271">
        <f t="shared" si="2"/>
        <v>25</v>
      </c>
      <c r="K13" s="212">
        <v>16</v>
      </c>
    </row>
    <row r="14" spans="1:11" ht="15" customHeight="1" x14ac:dyDescent="0.25">
      <c r="A14" s="214">
        <f>ANASAYFA!A8</f>
        <v>5</v>
      </c>
      <c r="B14" s="214">
        <f>ANASAYFA!B8</f>
        <v>0</v>
      </c>
      <c r="C14" s="215">
        <f>ANASAYFA!C8</f>
        <v>0</v>
      </c>
      <c r="D14" s="254">
        <v>4</v>
      </c>
      <c r="E14" s="254">
        <v>4</v>
      </c>
      <c r="F14" s="254">
        <v>4</v>
      </c>
      <c r="G14" s="254">
        <v>4</v>
      </c>
      <c r="H14" s="272">
        <f t="shared" si="0"/>
        <v>16</v>
      </c>
      <c r="I14" s="271">
        <f t="shared" si="2"/>
        <v>100</v>
      </c>
      <c r="K14" s="212">
        <v>16</v>
      </c>
    </row>
    <row r="15" spans="1:11" ht="15" customHeight="1" x14ac:dyDescent="0.25">
      <c r="A15" s="214">
        <f>ANASAYFA!A9</f>
        <v>6</v>
      </c>
      <c r="B15" s="214">
        <f>ANASAYFA!B9</f>
        <v>0</v>
      </c>
      <c r="C15" s="215">
        <f>ANASAYFA!C9</f>
        <v>0</v>
      </c>
      <c r="D15" s="254">
        <v>3</v>
      </c>
      <c r="E15" s="254">
        <v>3</v>
      </c>
      <c r="F15" s="254">
        <v>3</v>
      </c>
      <c r="G15" s="254">
        <v>3</v>
      </c>
      <c r="H15" s="272">
        <f t="shared" si="0"/>
        <v>12</v>
      </c>
      <c r="I15" s="271">
        <f t="shared" si="2"/>
        <v>75</v>
      </c>
      <c r="K15" s="212">
        <v>16</v>
      </c>
    </row>
    <row r="16" spans="1:11" ht="15" customHeight="1" x14ac:dyDescent="0.25">
      <c r="A16" s="214">
        <f>ANASAYFA!A10</f>
        <v>7</v>
      </c>
      <c r="B16" s="214">
        <f>ANASAYFA!B10</f>
        <v>0</v>
      </c>
      <c r="C16" s="216">
        <f>ANASAYFA!C10</f>
        <v>0</v>
      </c>
      <c r="D16" s="254">
        <v>2</v>
      </c>
      <c r="E16" s="254">
        <v>2</v>
      </c>
      <c r="F16" s="254">
        <v>2</v>
      </c>
      <c r="G16" s="254">
        <v>2</v>
      </c>
      <c r="H16" s="272">
        <f t="shared" si="0"/>
        <v>8</v>
      </c>
      <c r="I16" s="271">
        <f t="shared" si="2"/>
        <v>50</v>
      </c>
      <c r="K16" s="212">
        <v>16</v>
      </c>
    </row>
    <row r="17" spans="1:11" ht="15" customHeight="1" x14ac:dyDescent="0.25">
      <c r="A17" s="214">
        <f>ANASAYFA!A11</f>
        <v>8</v>
      </c>
      <c r="B17" s="214">
        <f>ANASAYFA!B11</f>
        <v>0</v>
      </c>
      <c r="C17" s="215">
        <f>ANASAYFA!C11</f>
        <v>0</v>
      </c>
      <c r="D17" s="254">
        <v>1</v>
      </c>
      <c r="E17" s="254">
        <v>1</v>
      </c>
      <c r="F17" s="254">
        <v>1</v>
      </c>
      <c r="G17" s="254">
        <v>1</v>
      </c>
      <c r="H17" s="272">
        <f t="shared" si="0"/>
        <v>4</v>
      </c>
      <c r="I17" s="271">
        <f t="shared" si="2"/>
        <v>25</v>
      </c>
      <c r="K17" s="212">
        <v>16</v>
      </c>
    </row>
    <row r="18" spans="1:11" ht="15" customHeight="1" x14ac:dyDescent="0.25">
      <c r="A18" s="214">
        <f>ANASAYFA!A12</f>
        <v>9</v>
      </c>
      <c r="B18" s="214">
        <f>ANASAYFA!B12</f>
        <v>0</v>
      </c>
      <c r="C18" s="215">
        <f>ANASAYFA!C12</f>
        <v>0</v>
      </c>
      <c r="D18" s="254">
        <v>4</v>
      </c>
      <c r="E18" s="254">
        <v>4</v>
      </c>
      <c r="F18" s="254">
        <v>4</v>
      </c>
      <c r="G18" s="254">
        <v>4</v>
      </c>
      <c r="H18" s="272">
        <f t="shared" si="0"/>
        <v>16</v>
      </c>
      <c r="I18" s="271">
        <f t="shared" si="2"/>
        <v>100</v>
      </c>
      <c r="K18" s="212">
        <v>16</v>
      </c>
    </row>
    <row r="19" spans="1:11" ht="15" customHeight="1" x14ac:dyDescent="0.25">
      <c r="A19" s="214">
        <f>ANASAYFA!A13</f>
        <v>10</v>
      </c>
      <c r="B19" s="214">
        <f>ANASAYFA!B13</f>
        <v>0</v>
      </c>
      <c r="C19" s="215">
        <f>ANASAYFA!C13</f>
        <v>0</v>
      </c>
      <c r="D19" s="254">
        <v>3</v>
      </c>
      <c r="E19" s="254">
        <v>3</v>
      </c>
      <c r="F19" s="254">
        <v>3</v>
      </c>
      <c r="G19" s="254">
        <v>3</v>
      </c>
      <c r="H19" s="272">
        <f t="shared" si="0"/>
        <v>12</v>
      </c>
      <c r="I19" s="271">
        <f t="shared" si="2"/>
        <v>75</v>
      </c>
      <c r="K19" s="212">
        <v>16</v>
      </c>
    </row>
    <row r="20" spans="1:11" ht="15" customHeight="1" x14ac:dyDescent="0.25">
      <c r="A20" s="214">
        <f>ANASAYFA!A14</f>
        <v>11</v>
      </c>
      <c r="B20" s="214">
        <f>ANASAYFA!B14</f>
        <v>0</v>
      </c>
      <c r="C20" s="215">
        <f>ANASAYFA!C14</f>
        <v>0</v>
      </c>
      <c r="D20" s="254">
        <v>2</v>
      </c>
      <c r="E20" s="254">
        <v>2</v>
      </c>
      <c r="F20" s="254">
        <v>2</v>
      </c>
      <c r="G20" s="254">
        <v>2</v>
      </c>
      <c r="H20" s="272">
        <f t="shared" si="0"/>
        <v>8</v>
      </c>
      <c r="I20" s="271">
        <f t="shared" si="2"/>
        <v>50</v>
      </c>
      <c r="K20" s="212">
        <v>16</v>
      </c>
    </row>
    <row r="21" spans="1:11" ht="15" customHeight="1" x14ac:dyDescent="0.25">
      <c r="A21" s="214">
        <f>ANASAYFA!A15</f>
        <v>12</v>
      </c>
      <c r="B21" s="214">
        <f>ANASAYFA!B15</f>
        <v>0</v>
      </c>
      <c r="C21" s="215">
        <f>ANASAYFA!C15</f>
        <v>0</v>
      </c>
      <c r="D21" s="254">
        <v>1</v>
      </c>
      <c r="E21" s="254">
        <v>1</v>
      </c>
      <c r="F21" s="254">
        <v>1</v>
      </c>
      <c r="G21" s="254">
        <v>1</v>
      </c>
      <c r="H21" s="272">
        <f t="shared" si="0"/>
        <v>4</v>
      </c>
      <c r="I21" s="271">
        <f t="shared" si="2"/>
        <v>25</v>
      </c>
      <c r="K21" s="212">
        <v>16</v>
      </c>
    </row>
    <row r="22" spans="1:11" ht="15" customHeight="1" x14ac:dyDescent="0.25">
      <c r="A22" s="214">
        <f>ANASAYFA!A16</f>
        <v>13</v>
      </c>
      <c r="B22" s="214">
        <f>ANASAYFA!B16</f>
        <v>0</v>
      </c>
      <c r="C22" s="215">
        <f>ANASAYFA!C16</f>
        <v>0</v>
      </c>
      <c r="D22" s="254">
        <v>4</v>
      </c>
      <c r="E22" s="254">
        <v>4</v>
      </c>
      <c r="F22" s="254">
        <v>4</v>
      </c>
      <c r="G22" s="254">
        <v>4</v>
      </c>
      <c r="H22" s="272">
        <f t="shared" si="0"/>
        <v>16</v>
      </c>
      <c r="I22" s="271">
        <f t="shared" si="2"/>
        <v>100</v>
      </c>
      <c r="K22" s="212">
        <v>16</v>
      </c>
    </row>
    <row r="23" spans="1:11" ht="15" customHeight="1" x14ac:dyDescent="0.25">
      <c r="A23" s="214">
        <f>ANASAYFA!A17</f>
        <v>14</v>
      </c>
      <c r="B23" s="214">
        <f>ANASAYFA!B17</f>
        <v>0</v>
      </c>
      <c r="C23" s="215">
        <f>ANASAYFA!C17</f>
        <v>0</v>
      </c>
      <c r="D23" s="254">
        <v>3</v>
      </c>
      <c r="E23" s="254">
        <v>3</v>
      </c>
      <c r="F23" s="254">
        <v>3</v>
      </c>
      <c r="G23" s="254">
        <v>3</v>
      </c>
      <c r="H23" s="272">
        <f t="shared" si="0"/>
        <v>12</v>
      </c>
      <c r="I23" s="271">
        <f t="shared" si="2"/>
        <v>75</v>
      </c>
      <c r="K23" s="212">
        <v>16</v>
      </c>
    </row>
    <row r="24" spans="1:11" ht="15" customHeight="1" x14ac:dyDescent="0.25">
      <c r="A24" s="214">
        <f>ANASAYFA!A18</f>
        <v>15</v>
      </c>
      <c r="B24" s="214">
        <f>ANASAYFA!B18</f>
        <v>0</v>
      </c>
      <c r="C24" s="215">
        <f>ANASAYFA!C18</f>
        <v>0</v>
      </c>
      <c r="D24" s="254">
        <v>2</v>
      </c>
      <c r="E24" s="254">
        <v>2</v>
      </c>
      <c r="F24" s="254">
        <v>2</v>
      </c>
      <c r="G24" s="254">
        <v>2</v>
      </c>
      <c r="H24" s="272">
        <f t="shared" si="0"/>
        <v>8</v>
      </c>
      <c r="I24" s="271">
        <f t="shared" si="2"/>
        <v>50</v>
      </c>
      <c r="K24" s="212">
        <v>16</v>
      </c>
    </row>
    <row r="25" spans="1:11" ht="15" customHeight="1" x14ac:dyDescent="0.25">
      <c r="A25" s="214">
        <f>ANASAYFA!A19</f>
        <v>16</v>
      </c>
      <c r="B25" s="214">
        <f>ANASAYFA!B19</f>
        <v>0</v>
      </c>
      <c r="C25" s="215">
        <f>ANASAYFA!C19</f>
        <v>0</v>
      </c>
      <c r="D25" s="254">
        <v>1</v>
      </c>
      <c r="E25" s="254">
        <v>1</v>
      </c>
      <c r="F25" s="254">
        <v>1</v>
      </c>
      <c r="G25" s="254">
        <v>1</v>
      </c>
      <c r="H25" s="272">
        <f t="shared" si="0"/>
        <v>4</v>
      </c>
      <c r="I25" s="271">
        <f t="shared" si="2"/>
        <v>25</v>
      </c>
      <c r="K25" s="212">
        <v>16</v>
      </c>
    </row>
    <row r="26" spans="1:11" ht="15" customHeight="1" x14ac:dyDescent="0.25">
      <c r="A26" s="214">
        <f>ANASAYFA!A20</f>
        <v>17</v>
      </c>
      <c r="B26" s="214">
        <f>ANASAYFA!B20</f>
        <v>0</v>
      </c>
      <c r="C26" s="215">
        <f>ANASAYFA!C20</f>
        <v>0</v>
      </c>
      <c r="D26" s="254">
        <v>4</v>
      </c>
      <c r="E26" s="254">
        <v>4</v>
      </c>
      <c r="F26" s="254">
        <v>4</v>
      </c>
      <c r="G26" s="254">
        <v>4</v>
      </c>
      <c r="H26" s="272">
        <f t="shared" si="0"/>
        <v>16</v>
      </c>
      <c r="I26" s="271">
        <f t="shared" si="2"/>
        <v>100</v>
      </c>
      <c r="K26" s="212">
        <v>16</v>
      </c>
    </row>
    <row r="27" spans="1:11" ht="15" customHeight="1" x14ac:dyDescent="0.25">
      <c r="A27" s="214">
        <f>ANASAYFA!A21</f>
        <v>18</v>
      </c>
      <c r="B27" s="214">
        <f>ANASAYFA!B21</f>
        <v>0</v>
      </c>
      <c r="C27" s="215">
        <f>ANASAYFA!C21</f>
        <v>0</v>
      </c>
      <c r="D27" s="254">
        <v>3</v>
      </c>
      <c r="E27" s="254">
        <v>3</v>
      </c>
      <c r="F27" s="254">
        <v>3</v>
      </c>
      <c r="G27" s="254">
        <v>3</v>
      </c>
      <c r="H27" s="272">
        <f t="shared" si="0"/>
        <v>12</v>
      </c>
      <c r="I27" s="271">
        <f t="shared" si="2"/>
        <v>75</v>
      </c>
      <c r="K27" s="212">
        <v>16</v>
      </c>
    </row>
    <row r="28" spans="1:11" ht="15" customHeight="1" x14ac:dyDescent="0.25">
      <c r="A28" s="214">
        <f>ANASAYFA!A22</f>
        <v>19</v>
      </c>
      <c r="B28" s="214">
        <f>ANASAYFA!B22</f>
        <v>0</v>
      </c>
      <c r="C28" s="215">
        <f>ANASAYFA!C22</f>
        <v>0</v>
      </c>
      <c r="D28" s="254">
        <v>2</v>
      </c>
      <c r="E28" s="254">
        <v>2</v>
      </c>
      <c r="F28" s="254">
        <v>2</v>
      </c>
      <c r="G28" s="254">
        <v>2</v>
      </c>
      <c r="H28" s="272">
        <f t="shared" si="0"/>
        <v>8</v>
      </c>
      <c r="I28" s="271">
        <f t="shared" si="2"/>
        <v>50</v>
      </c>
      <c r="K28" s="212">
        <v>16</v>
      </c>
    </row>
    <row r="29" spans="1:11" ht="15" customHeight="1" x14ac:dyDescent="0.25">
      <c r="A29" s="214">
        <f>ANASAYFA!A23</f>
        <v>20</v>
      </c>
      <c r="B29" s="214">
        <f>ANASAYFA!B23</f>
        <v>0</v>
      </c>
      <c r="C29" s="215">
        <f>ANASAYFA!C23</f>
        <v>0</v>
      </c>
      <c r="D29" s="254">
        <v>1</v>
      </c>
      <c r="E29" s="254">
        <v>1</v>
      </c>
      <c r="F29" s="254">
        <v>1</v>
      </c>
      <c r="G29" s="254">
        <v>1</v>
      </c>
      <c r="H29" s="272">
        <f t="shared" si="0"/>
        <v>4</v>
      </c>
      <c r="I29" s="271">
        <f t="shared" si="2"/>
        <v>25</v>
      </c>
      <c r="K29" s="212">
        <v>16</v>
      </c>
    </row>
    <row r="30" spans="1:11" ht="15" customHeight="1" x14ac:dyDescent="0.25">
      <c r="A30" s="214">
        <f>ANASAYFA!A24</f>
        <v>21</v>
      </c>
      <c r="B30" s="214">
        <f>ANASAYFA!B24</f>
        <v>0</v>
      </c>
      <c r="C30" s="215">
        <f>ANASAYFA!C24</f>
        <v>0</v>
      </c>
      <c r="D30" s="254">
        <v>4</v>
      </c>
      <c r="E30" s="254">
        <v>4</v>
      </c>
      <c r="F30" s="254">
        <v>4</v>
      </c>
      <c r="G30" s="254">
        <v>4</v>
      </c>
      <c r="H30" s="272">
        <f t="shared" si="0"/>
        <v>16</v>
      </c>
      <c r="I30" s="271">
        <f t="shared" si="2"/>
        <v>100</v>
      </c>
      <c r="K30" s="212">
        <v>16</v>
      </c>
    </row>
    <row r="31" spans="1:11" ht="15" customHeight="1" x14ac:dyDescent="0.25">
      <c r="A31" s="214">
        <f>ANASAYFA!A25</f>
        <v>22</v>
      </c>
      <c r="B31" s="214">
        <f>ANASAYFA!B25</f>
        <v>0</v>
      </c>
      <c r="C31" s="215">
        <f>ANASAYFA!C25</f>
        <v>0</v>
      </c>
      <c r="D31" s="254">
        <v>3</v>
      </c>
      <c r="E31" s="254">
        <v>3</v>
      </c>
      <c r="F31" s="254">
        <v>3</v>
      </c>
      <c r="G31" s="254">
        <v>3</v>
      </c>
      <c r="H31" s="272">
        <f t="shared" si="0"/>
        <v>12</v>
      </c>
      <c r="I31" s="271">
        <f t="shared" si="2"/>
        <v>75</v>
      </c>
      <c r="K31" s="212">
        <v>16</v>
      </c>
    </row>
    <row r="32" spans="1:11" ht="15" customHeight="1" x14ac:dyDescent="0.25">
      <c r="A32" s="214">
        <f>ANASAYFA!A26</f>
        <v>23</v>
      </c>
      <c r="B32" s="214">
        <f>ANASAYFA!B26</f>
        <v>0</v>
      </c>
      <c r="C32" s="215">
        <f>ANASAYFA!C26</f>
        <v>0</v>
      </c>
      <c r="D32" s="254">
        <v>2</v>
      </c>
      <c r="E32" s="254">
        <v>2</v>
      </c>
      <c r="F32" s="254">
        <v>2</v>
      </c>
      <c r="G32" s="254">
        <v>2</v>
      </c>
      <c r="H32" s="272">
        <f t="shared" si="0"/>
        <v>8</v>
      </c>
      <c r="I32" s="271">
        <f t="shared" si="2"/>
        <v>50</v>
      </c>
      <c r="K32" s="212">
        <v>16</v>
      </c>
    </row>
    <row r="33" spans="1:9" ht="15" customHeight="1" x14ac:dyDescent="0.25">
      <c r="A33" s="109"/>
      <c r="B33" s="109"/>
      <c r="C33" s="110"/>
      <c r="D33" s="116"/>
      <c r="E33" s="116"/>
      <c r="F33" s="116"/>
      <c r="G33" s="116"/>
      <c r="H33" s="115"/>
      <c r="I33" s="116"/>
    </row>
    <row r="34" spans="1:9" ht="15" customHeight="1" x14ac:dyDescent="0.25">
      <c r="D34" s="71"/>
      <c r="E34" s="71"/>
      <c r="F34" s="71"/>
      <c r="G34" s="71"/>
      <c r="H34" s="138"/>
      <c r="I34" s="71"/>
    </row>
    <row r="35" spans="1:9" ht="15" customHeight="1" x14ac:dyDescent="0.25">
      <c r="D35" s="71"/>
      <c r="E35" s="71"/>
      <c r="F35" s="71"/>
      <c r="G35" s="71"/>
      <c r="H35" s="397">
        <f>ANASAYFA!J25</f>
        <v>0</v>
      </c>
      <c r="I35" s="397"/>
    </row>
    <row r="36" spans="1:9" ht="15" customHeight="1" x14ac:dyDescent="0.25">
      <c r="D36" s="71"/>
      <c r="E36" s="71"/>
      <c r="F36" s="71"/>
      <c r="G36" s="71"/>
      <c r="H36" s="397">
        <f>ANASAYFA!J26</f>
        <v>0</v>
      </c>
      <c r="I36" s="397"/>
    </row>
  </sheetData>
  <protectedRanges>
    <protectedRange sqref="A10:C33" name="Aralık1_1_1"/>
  </protectedRanges>
  <mergeCells count="12">
    <mergeCell ref="I3:I9"/>
    <mergeCell ref="H35:I35"/>
    <mergeCell ref="H36:I36"/>
    <mergeCell ref="A1:I1"/>
    <mergeCell ref="B3:B9"/>
    <mergeCell ref="C3:C9"/>
    <mergeCell ref="D3:D9"/>
    <mergeCell ref="E3:E9"/>
    <mergeCell ref="F3:F9"/>
    <mergeCell ref="G3:G9"/>
    <mergeCell ref="A2:I2"/>
    <mergeCell ref="H3:H9"/>
  </mergeCells>
  <dataValidations xWindow="993" yWindow="385" count="1">
    <dataValidation allowBlank="1" showInputMessage="1" showErrorMessage="1" promptTitle="DİKKAT!" prompt="SEÇTİĞİNİZ HÜCREYE VERİ GİRİŞİ YAPMAYINIZ. AKSİ TAKTİRDE PROGRAM ÇALIŞMAZ." sqref="D1:G3 A1:C32 H1:I36" xr:uid="{00000000-0002-0000-3300-000000000000}"/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5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FF0000"/>
    <pageSetUpPr fitToPage="1"/>
  </sheetPr>
  <dimension ref="A1:U36"/>
  <sheetViews>
    <sheetView zoomScale="63" zoomScaleNormal="63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K10" sqref="K10:L32"/>
    </sheetView>
  </sheetViews>
  <sheetFormatPr defaultColWidth="9.140625" defaultRowHeight="15.75" x14ac:dyDescent="0.25"/>
  <cols>
    <col min="1" max="1" width="5.7109375" style="17" customWidth="1"/>
    <col min="2" max="2" width="6.42578125" style="17" customWidth="1"/>
    <col min="3" max="3" width="29.5703125" style="17" customWidth="1"/>
    <col min="4" max="10" width="7.7109375" style="1" customWidth="1"/>
    <col min="11" max="11" width="5.7109375" style="27" customWidth="1"/>
    <col min="12" max="12" width="13.7109375" style="3" customWidth="1"/>
    <col min="13" max="13" width="5.7109375" style="1" customWidth="1"/>
    <col min="14" max="16" width="7.7109375" style="1" customWidth="1"/>
    <col min="17" max="16384" width="9.140625" style="1"/>
  </cols>
  <sheetData>
    <row r="1" spans="1:21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3"/>
    </row>
    <row r="2" spans="1:21" ht="20.100000000000001" customHeight="1" x14ac:dyDescent="0.25">
      <c r="A2" s="371" t="s">
        <v>603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3"/>
    </row>
    <row r="3" spans="1:21" ht="30" customHeight="1" x14ac:dyDescent="0.25">
      <c r="A3" s="13"/>
      <c r="B3" s="563"/>
      <c r="C3" s="425"/>
      <c r="D3" s="508" t="s">
        <v>472</v>
      </c>
      <c r="E3" s="552" t="s">
        <v>473</v>
      </c>
      <c r="F3" s="508" t="s">
        <v>474</v>
      </c>
      <c r="G3" s="508" t="s">
        <v>475</v>
      </c>
      <c r="H3" s="508" t="s">
        <v>476</v>
      </c>
      <c r="I3" s="508" t="s">
        <v>477</v>
      </c>
      <c r="J3" s="508" t="s">
        <v>478</v>
      </c>
      <c r="K3" s="359" t="s">
        <v>551</v>
      </c>
      <c r="L3" s="359" t="s">
        <v>566</v>
      </c>
    </row>
    <row r="4" spans="1:21" ht="30" customHeight="1" x14ac:dyDescent="0.25">
      <c r="A4" s="14"/>
      <c r="B4" s="564"/>
      <c r="C4" s="426"/>
      <c r="D4" s="508"/>
      <c r="E4" s="552"/>
      <c r="F4" s="508"/>
      <c r="G4" s="508"/>
      <c r="H4" s="508"/>
      <c r="I4" s="508"/>
      <c r="J4" s="508"/>
      <c r="K4" s="359"/>
      <c r="L4" s="359"/>
    </row>
    <row r="5" spans="1:21" ht="30" customHeight="1" x14ac:dyDescent="0.25">
      <c r="A5" s="14"/>
      <c r="B5" s="564"/>
      <c r="C5" s="426"/>
      <c r="D5" s="508"/>
      <c r="E5" s="552"/>
      <c r="F5" s="508"/>
      <c r="G5" s="508"/>
      <c r="H5" s="508"/>
      <c r="I5" s="508"/>
      <c r="J5" s="508"/>
      <c r="K5" s="359"/>
      <c r="L5" s="359"/>
    </row>
    <row r="6" spans="1:21" ht="30" customHeight="1" x14ac:dyDescent="0.25">
      <c r="A6" s="14"/>
      <c r="B6" s="564"/>
      <c r="C6" s="426"/>
      <c r="D6" s="508"/>
      <c r="E6" s="552"/>
      <c r="F6" s="508"/>
      <c r="G6" s="508"/>
      <c r="H6" s="508"/>
      <c r="I6" s="508"/>
      <c r="J6" s="508"/>
      <c r="K6" s="359"/>
      <c r="L6" s="359"/>
    </row>
    <row r="7" spans="1:21" ht="30" customHeight="1" x14ac:dyDescent="0.25">
      <c r="A7" s="14"/>
      <c r="B7" s="564"/>
      <c r="C7" s="426"/>
      <c r="D7" s="508"/>
      <c r="E7" s="552"/>
      <c r="F7" s="508"/>
      <c r="G7" s="508"/>
      <c r="H7" s="508"/>
      <c r="I7" s="508"/>
      <c r="J7" s="508"/>
      <c r="K7" s="359"/>
      <c r="L7" s="359"/>
      <c r="U7" s="1">
        <f>SUM(D10:J10)</f>
        <v>28</v>
      </c>
    </row>
    <row r="8" spans="1:21" ht="30" customHeight="1" x14ac:dyDescent="0.25">
      <c r="A8" s="15"/>
      <c r="B8" s="564"/>
      <c r="C8" s="426"/>
      <c r="D8" s="508"/>
      <c r="E8" s="552"/>
      <c r="F8" s="508"/>
      <c r="G8" s="508"/>
      <c r="H8" s="508"/>
      <c r="I8" s="508"/>
      <c r="J8" s="508"/>
      <c r="K8" s="359"/>
      <c r="L8" s="359"/>
    </row>
    <row r="9" spans="1:21" ht="30" customHeight="1" x14ac:dyDescent="0.25">
      <c r="A9" s="16"/>
      <c r="B9" s="565"/>
      <c r="C9" s="554"/>
      <c r="D9" s="508"/>
      <c r="E9" s="552"/>
      <c r="F9" s="508"/>
      <c r="G9" s="508"/>
      <c r="H9" s="508"/>
      <c r="I9" s="508"/>
      <c r="J9" s="508"/>
      <c r="K9" s="359"/>
      <c r="L9" s="359"/>
    </row>
    <row r="10" spans="1:21" ht="15" customHeight="1" x14ac:dyDescent="0.25">
      <c r="A10" s="214">
        <f>ANASAYFA!A4</f>
        <v>1</v>
      </c>
      <c r="B10" s="214">
        <f>ANASAYFA!B4</f>
        <v>0</v>
      </c>
      <c r="C10" s="215">
        <f>ANASAYFA!C4</f>
        <v>0</v>
      </c>
      <c r="D10" s="143">
        <v>4</v>
      </c>
      <c r="E10" s="143">
        <v>4</v>
      </c>
      <c r="F10" s="143">
        <v>4</v>
      </c>
      <c r="G10" s="143">
        <v>4</v>
      </c>
      <c r="H10" s="143">
        <v>4</v>
      </c>
      <c r="I10" s="143">
        <v>4</v>
      </c>
      <c r="J10" s="143">
        <v>4</v>
      </c>
      <c r="K10" s="272">
        <f>SUM(D10:J10)</f>
        <v>28</v>
      </c>
      <c r="L10" s="271">
        <f t="shared" ref="L10:L32" si="0">ROUND((100*K10)/(N10),0)</f>
        <v>100</v>
      </c>
      <c r="N10" s="212">
        <v>28</v>
      </c>
    </row>
    <row r="11" spans="1:21" ht="15" customHeight="1" x14ac:dyDescent="0.25">
      <c r="A11" s="214">
        <f>ANASAYFA!A5</f>
        <v>2</v>
      </c>
      <c r="B11" s="214">
        <f>ANASAYFA!B5</f>
        <v>0</v>
      </c>
      <c r="C11" s="215">
        <f>ANASAYFA!C5</f>
        <v>0</v>
      </c>
      <c r="D11" s="143">
        <v>3</v>
      </c>
      <c r="E11" s="143">
        <v>3</v>
      </c>
      <c r="F11" s="143">
        <v>3</v>
      </c>
      <c r="G11" s="143">
        <v>3</v>
      </c>
      <c r="H11" s="143">
        <v>3</v>
      </c>
      <c r="I11" s="143">
        <v>3</v>
      </c>
      <c r="J11" s="143">
        <v>3</v>
      </c>
      <c r="K11" s="272">
        <f t="shared" ref="K11:K32" si="1">SUM(D11:J11)</f>
        <v>21</v>
      </c>
      <c r="L11" s="271">
        <f t="shared" si="0"/>
        <v>75</v>
      </c>
      <c r="N11" s="212">
        <v>28</v>
      </c>
    </row>
    <row r="12" spans="1:21" ht="15" customHeight="1" x14ac:dyDescent="0.25">
      <c r="A12" s="214">
        <f>ANASAYFA!A6</f>
        <v>3</v>
      </c>
      <c r="B12" s="214">
        <f>ANASAYFA!B6</f>
        <v>0</v>
      </c>
      <c r="C12" s="215">
        <f>ANASAYFA!C6</f>
        <v>0</v>
      </c>
      <c r="D12" s="143">
        <v>2</v>
      </c>
      <c r="E12" s="143">
        <v>2</v>
      </c>
      <c r="F12" s="143">
        <v>2</v>
      </c>
      <c r="G12" s="143">
        <v>2</v>
      </c>
      <c r="H12" s="143">
        <v>2</v>
      </c>
      <c r="I12" s="143">
        <v>2</v>
      </c>
      <c r="J12" s="143">
        <v>2</v>
      </c>
      <c r="K12" s="272">
        <f t="shared" si="1"/>
        <v>14</v>
      </c>
      <c r="L12" s="271">
        <f t="shared" si="0"/>
        <v>50</v>
      </c>
      <c r="N12" s="212">
        <v>28</v>
      </c>
    </row>
    <row r="13" spans="1:21" ht="15" customHeight="1" x14ac:dyDescent="0.25">
      <c r="A13" s="214">
        <f>ANASAYFA!A7</f>
        <v>4</v>
      </c>
      <c r="B13" s="214">
        <f>ANASAYFA!B7</f>
        <v>0</v>
      </c>
      <c r="C13" s="215">
        <f>ANASAYFA!C7</f>
        <v>0</v>
      </c>
      <c r="D13" s="143">
        <v>1</v>
      </c>
      <c r="E13" s="143">
        <v>1</v>
      </c>
      <c r="F13" s="143">
        <v>1</v>
      </c>
      <c r="G13" s="143">
        <v>1</v>
      </c>
      <c r="H13" s="143">
        <v>1</v>
      </c>
      <c r="I13" s="143">
        <v>1</v>
      </c>
      <c r="J13" s="143">
        <v>1</v>
      </c>
      <c r="K13" s="272">
        <f t="shared" si="1"/>
        <v>7</v>
      </c>
      <c r="L13" s="271">
        <f t="shared" si="0"/>
        <v>25</v>
      </c>
      <c r="N13" s="212">
        <v>28</v>
      </c>
    </row>
    <row r="14" spans="1:21" ht="15" customHeight="1" x14ac:dyDescent="0.25">
      <c r="A14" s="214">
        <f>ANASAYFA!A8</f>
        <v>5</v>
      </c>
      <c r="B14" s="214">
        <f>ANASAYFA!B8</f>
        <v>0</v>
      </c>
      <c r="C14" s="215">
        <f>ANASAYFA!C8</f>
        <v>0</v>
      </c>
      <c r="D14" s="143">
        <v>4</v>
      </c>
      <c r="E14" s="143">
        <v>4</v>
      </c>
      <c r="F14" s="143">
        <v>4</v>
      </c>
      <c r="G14" s="143">
        <v>4</v>
      </c>
      <c r="H14" s="143">
        <v>4</v>
      </c>
      <c r="I14" s="143">
        <v>4</v>
      </c>
      <c r="J14" s="143">
        <v>4</v>
      </c>
      <c r="K14" s="272">
        <f t="shared" si="1"/>
        <v>28</v>
      </c>
      <c r="L14" s="271">
        <f t="shared" si="0"/>
        <v>100</v>
      </c>
      <c r="N14" s="212">
        <v>28</v>
      </c>
    </row>
    <row r="15" spans="1:21" ht="15" customHeight="1" x14ac:dyDescent="0.25">
      <c r="A15" s="214">
        <f>ANASAYFA!A9</f>
        <v>6</v>
      </c>
      <c r="B15" s="214">
        <f>ANASAYFA!B9</f>
        <v>0</v>
      </c>
      <c r="C15" s="215">
        <f>ANASAYFA!C9</f>
        <v>0</v>
      </c>
      <c r="D15" s="143">
        <v>3</v>
      </c>
      <c r="E15" s="143">
        <v>3</v>
      </c>
      <c r="F15" s="143">
        <v>3</v>
      </c>
      <c r="G15" s="143">
        <v>3</v>
      </c>
      <c r="H15" s="143">
        <v>3</v>
      </c>
      <c r="I15" s="143">
        <v>3</v>
      </c>
      <c r="J15" s="143">
        <v>3</v>
      </c>
      <c r="K15" s="272">
        <f t="shared" si="1"/>
        <v>21</v>
      </c>
      <c r="L15" s="271">
        <f t="shared" si="0"/>
        <v>75</v>
      </c>
      <c r="N15" s="212">
        <v>28</v>
      </c>
    </row>
    <row r="16" spans="1:21" ht="15" customHeight="1" x14ac:dyDescent="0.25">
      <c r="A16" s="214">
        <f>ANASAYFA!A10</f>
        <v>7</v>
      </c>
      <c r="B16" s="214">
        <f>ANASAYFA!B10</f>
        <v>0</v>
      </c>
      <c r="C16" s="216">
        <f>ANASAYFA!C10</f>
        <v>0</v>
      </c>
      <c r="D16" s="143">
        <v>2</v>
      </c>
      <c r="E16" s="143">
        <v>2</v>
      </c>
      <c r="F16" s="143">
        <v>2</v>
      </c>
      <c r="G16" s="143">
        <v>2</v>
      </c>
      <c r="H16" s="143">
        <v>2</v>
      </c>
      <c r="I16" s="143">
        <v>2</v>
      </c>
      <c r="J16" s="143">
        <v>2</v>
      </c>
      <c r="K16" s="272">
        <f t="shared" si="1"/>
        <v>14</v>
      </c>
      <c r="L16" s="271">
        <f t="shared" si="0"/>
        <v>50</v>
      </c>
      <c r="N16" s="212">
        <v>28</v>
      </c>
    </row>
    <row r="17" spans="1:14" ht="15" customHeight="1" x14ac:dyDescent="0.25">
      <c r="A17" s="214">
        <f>ANASAYFA!A11</f>
        <v>8</v>
      </c>
      <c r="B17" s="214">
        <f>ANASAYFA!B11</f>
        <v>0</v>
      </c>
      <c r="C17" s="215">
        <f>ANASAYFA!C11</f>
        <v>0</v>
      </c>
      <c r="D17" s="143">
        <v>1</v>
      </c>
      <c r="E17" s="143">
        <v>1</v>
      </c>
      <c r="F17" s="143">
        <v>1</v>
      </c>
      <c r="G17" s="143">
        <v>1</v>
      </c>
      <c r="H17" s="143">
        <v>1</v>
      </c>
      <c r="I17" s="143">
        <v>1</v>
      </c>
      <c r="J17" s="143">
        <v>1</v>
      </c>
      <c r="K17" s="272">
        <f t="shared" si="1"/>
        <v>7</v>
      </c>
      <c r="L17" s="271">
        <f t="shared" si="0"/>
        <v>25</v>
      </c>
      <c r="N17" s="212">
        <v>28</v>
      </c>
    </row>
    <row r="18" spans="1:14" ht="15" customHeight="1" x14ac:dyDescent="0.25">
      <c r="A18" s="214">
        <f>ANASAYFA!A12</f>
        <v>9</v>
      </c>
      <c r="B18" s="214">
        <f>ANASAYFA!B12</f>
        <v>0</v>
      </c>
      <c r="C18" s="215">
        <f>ANASAYFA!C12</f>
        <v>0</v>
      </c>
      <c r="D18" s="143">
        <v>4</v>
      </c>
      <c r="E18" s="143">
        <v>4</v>
      </c>
      <c r="F18" s="143">
        <v>4</v>
      </c>
      <c r="G18" s="143">
        <v>4</v>
      </c>
      <c r="H18" s="143">
        <v>4</v>
      </c>
      <c r="I18" s="143">
        <v>4</v>
      </c>
      <c r="J18" s="143">
        <v>4</v>
      </c>
      <c r="K18" s="272">
        <f t="shared" si="1"/>
        <v>28</v>
      </c>
      <c r="L18" s="271">
        <f t="shared" si="0"/>
        <v>100</v>
      </c>
      <c r="N18" s="212">
        <v>28</v>
      </c>
    </row>
    <row r="19" spans="1:14" ht="15" customHeight="1" x14ac:dyDescent="0.25">
      <c r="A19" s="214">
        <f>ANASAYFA!A13</f>
        <v>10</v>
      </c>
      <c r="B19" s="214">
        <f>ANASAYFA!B13</f>
        <v>0</v>
      </c>
      <c r="C19" s="215">
        <f>ANASAYFA!C13</f>
        <v>0</v>
      </c>
      <c r="D19" s="143">
        <v>3</v>
      </c>
      <c r="E19" s="143">
        <v>3</v>
      </c>
      <c r="F19" s="143">
        <v>3</v>
      </c>
      <c r="G19" s="143">
        <v>3</v>
      </c>
      <c r="H19" s="143">
        <v>3</v>
      </c>
      <c r="I19" s="143">
        <v>3</v>
      </c>
      <c r="J19" s="143">
        <v>3</v>
      </c>
      <c r="K19" s="272">
        <f t="shared" si="1"/>
        <v>21</v>
      </c>
      <c r="L19" s="271">
        <f t="shared" si="0"/>
        <v>75</v>
      </c>
      <c r="N19" s="212">
        <v>28</v>
      </c>
    </row>
    <row r="20" spans="1:14" ht="15" customHeight="1" x14ac:dyDescent="0.25">
      <c r="A20" s="214">
        <f>ANASAYFA!A14</f>
        <v>11</v>
      </c>
      <c r="B20" s="214">
        <f>ANASAYFA!B14</f>
        <v>0</v>
      </c>
      <c r="C20" s="215">
        <f>ANASAYFA!C14</f>
        <v>0</v>
      </c>
      <c r="D20" s="143">
        <v>2</v>
      </c>
      <c r="E20" s="143">
        <v>2</v>
      </c>
      <c r="F20" s="143">
        <v>2</v>
      </c>
      <c r="G20" s="143">
        <v>2</v>
      </c>
      <c r="H20" s="143">
        <v>2</v>
      </c>
      <c r="I20" s="143">
        <v>2</v>
      </c>
      <c r="J20" s="143">
        <v>2</v>
      </c>
      <c r="K20" s="272">
        <f t="shared" si="1"/>
        <v>14</v>
      </c>
      <c r="L20" s="271">
        <f t="shared" si="0"/>
        <v>50</v>
      </c>
      <c r="N20" s="212">
        <v>28</v>
      </c>
    </row>
    <row r="21" spans="1:14" ht="15" customHeight="1" x14ac:dyDescent="0.25">
      <c r="A21" s="214">
        <f>ANASAYFA!A15</f>
        <v>12</v>
      </c>
      <c r="B21" s="214">
        <f>ANASAYFA!B15</f>
        <v>0</v>
      </c>
      <c r="C21" s="215">
        <f>ANASAYFA!C15</f>
        <v>0</v>
      </c>
      <c r="D21" s="143">
        <v>1</v>
      </c>
      <c r="E21" s="143">
        <v>1</v>
      </c>
      <c r="F21" s="143">
        <v>1</v>
      </c>
      <c r="G21" s="143">
        <v>1</v>
      </c>
      <c r="H21" s="143">
        <v>1</v>
      </c>
      <c r="I21" s="143">
        <v>1</v>
      </c>
      <c r="J21" s="143">
        <v>1</v>
      </c>
      <c r="K21" s="272">
        <f t="shared" si="1"/>
        <v>7</v>
      </c>
      <c r="L21" s="271">
        <f t="shared" si="0"/>
        <v>25</v>
      </c>
      <c r="N21" s="212">
        <v>28</v>
      </c>
    </row>
    <row r="22" spans="1:14" ht="15" customHeight="1" x14ac:dyDescent="0.25">
      <c r="A22" s="214">
        <f>ANASAYFA!A16</f>
        <v>13</v>
      </c>
      <c r="B22" s="214">
        <f>ANASAYFA!B16</f>
        <v>0</v>
      </c>
      <c r="C22" s="215">
        <f>ANASAYFA!C16</f>
        <v>0</v>
      </c>
      <c r="D22" s="143">
        <v>4</v>
      </c>
      <c r="E22" s="143">
        <v>4</v>
      </c>
      <c r="F22" s="143">
        <v>4</v>
      </c>
      <c r="G22" s="143">
        <v>4</v>
      </c>
      <c r="H22" s="143">
        <v>4</v>
      </c>
      <c r="I22" s="143">
        <v>4</v>
      </c>
      <c r="J22" s="143">
        <v>4</v>
      </c>
      <c r="K22" s="272">
        <f t="shared" si="1"/>
        <v>28</v>
      </c>
      <c r="L22" s="271">
        <f t="shared" si="0"/>
        <v>100</v>
      </c>
      <c r="N22" s="212">
        <v>28</v>
      </c>
    </row>
    <row r="23" spans="1:14" ht="15" customHeight="1" x14ac:dyDescent="0.25">
      <c r="A23" s="214">
        <f>ANASAYFA!A17</f>
        <v>14</v>
      </c>
      <c r="B23" s="214">
        <f>ANASAYFA!B17</f>
        <v>0</v>
      </c>
      <c r="C23" s="215">
        <f>ANASAYFA!C17</f>
        <v>0</v>
      </c>
      <c r="D23" s="143">
        <v>3</v>
      </c>
      <c r="E23" s="143">
        <v>3</v>
      </c>
      <c r="F23" s="143">
        <v>3</v>
      </c>
      <c r="G23" s="143">
        <v>3</v>
      </c>
      <c r="H23" s="143">
        <v>3</v>
      </c>
      <c r="I23" s="143">
        <v>3</v>
      </c>
      <c r="J23" s="143">
        <v>3</v>
      </c>
      <c r="K23" s="272">
        <f t="shared" si="1"/>
        <v>21</v>
      </c>
      <c r="L23" s="271">
        <f t="shared" si="0"/>
        <v>75</v>
      </c>
      <c r="N23" s="212">
        <v>28</v>
      </c>
    </row>
    <row r="24" spans="1:14" ht="15" customHeight="1" x14ac:dyDescent="0.25">
      <c r="A24" s="214">
        <f>ANASAYFA!A18</f>
        <v>15</v>
      </c>
      <c r="B24" s="214">
        <f>ANASAYFA!B18</f>
        <v>0</v>
      </c>
      <c r="C24" s="215">
        <f>ANASAYFA!C18</f>
        <v>0</v>
      </c>
      <c r="D24" s="143">
        <v>2</v>
      </c>
      <c r="E24" s="143">
        <v>2</v>
      </c>
      <c r="F24" s="143">
        <v>2</v>
      </c>
      <c r="G24" s="143">
        <v>2</v>
      </c>
      <c r="H24" s="143">
        <v>2</v>
      </c>
      <c r="I24" s="143">
        <v>2</v>
      </c>
      <c r="J24" s="143">
        <v>2</v>
      </c>
      <c r="K24" s="272">
        <f t="shared" si="1"/>
        <v>14</v>
      </c>
      <c r="L24" s="271">
        <f t="shared" si="0"/>
        <v>50</v>
      </c>
      <c r="N24" s="212">
        <v>28</v>
      </c>
    </row>
    <row r="25" spans="1:14" ht="15" customHeight="1" x14ac:dyDescent="0.25">
      <c r="A25" s="214">
        <f>ANASAYFA!A19</f>
        <v>16</v>
      </c>
      <c r="B25" s="214">
        <f>ANASAYFA!B19</f>
        <v>0</v>
      </c>
      <c r="C25" s="215">
        <f>ANASAYFA!C19</f>
        <v>0</v>
      </c>
      <c r="D25" s="143">
        <v>1</v>
      </c>
      <c r="E25" s="143">
        <v>1</v>
      </c>
      <c r="F25" s="143">
        <v>1</v>
      </c>
      <c r="G25" s="143">
        <v>1</v>
      </c>
      <c r="H25" s="143">
        <v>1</v>
      </c>
      <c r="I25" s="143">
        <v>1</v>
      </c>
      <c r="J25" s="143">
        <v>1</v>
      </c>
      <c r="K25" s="272">
        <f t="shared" si="1"/>
        <v>7</v>
      </c>
      <c r="L25" s="271">
        <f t="shared" si="0"/>
        <v>25</v>
      </c>
      <c r="N25" s="212">
        <v>28</v>
      </c>
    </row>
    <row r="26" spans="1:14" ht="15" customHeight="1" x14ac:dyDescent="0.25">
      <c r="A26" s="214">
        <f>ANASAYFA!A20</f>
        <v>17</v>
      </c>
      <c r="B26" s="214">
        <f>ANASAYFA!B20</f>
        <v>0</v>
      </c>
      <c r="C26" s="215">
        <f>ANASAYFA!C20</f>
        <v>0</v>
      </c>
      <c r="D26" s="143">
        <v>4</v>
      </c>
      <c r="E26" s="143">
        <v>4</v>
      </c>
      <c r="F26" s="143">
        <v>4</v>
      </c>
      <c r="G26" s="143">
        <v>4</v>
      </c>
      <c r="H26" s="143">
        <v>4</v>
      </c>
      <c r="I26" s="143">
        <v>4</v>
      </c>
      <c r="J26" s="143">
        <v>4</v>
      </c>
      <c r="K26" s="272">
        <f t="shared" si="1"/>
        <v>28</v>
      </c>
      <c r="L26" s="271">
        <f t="shared" si="0"/>
        <v>100</v>
      </c>
      <c r="N26" s="212">
        <v>28</v>
      </c>
    </row>
    <row r="27" spans="1:14" ht="15" customHeight="1" x14ac:dyDescent="0.25">
      <c r="A27" s="214">
        <f>ANASAYFA!A21</f>
        <v>18</v>
      </c>
      <c r="B27" s="214">
        <f>ANASAYFA!B21</f>
        <v>0</v>
      </c>
      <c r="C27" s="215">
        <f>ANASAYFA!C21</f>
        <v>0</v>
      </c>
      <c r="D27" s="143">
        <v>3</v>
      </c>
      <c r="E27" s="143">
        <v>3</v>
      </c>
      <c r="F27" s="143">
        <v>3</v>
      </c>
      <c r="G27" s="143">
        <v>3</v>
      </c>
      <c r="H27" s="143">
        <v>3</v>
      </c>
      <c r="I27" s="143">
        <v>3</v>
      </c>
      <c r="J27" s="143">
        <v>3</v>
      </c>
      <c r="K27" s="272">
        <f t="shared" si="1"/>
        <v>21</v>
      </c>
      <c r="L27" s="271">
        <f t="shared" si="0"/>
        <v>75</v>
      </c>
      <c r="N27" s="212">
        <v>28</v>
      </c>
    </row>
    <row r="28" spans="1:14" ht="15" customHeight="1" x14ac:dyDescent="0.25">
      <c r="A28" s="214">
        <f>ANASAYFA!A22</f>
        <v>19</v>
      </c>
      <c r="B28" s="214">
        <f>ANASAYFA!B22</f>
        <v>0</v>
      </c>
      <c r="C28" s="215">
        <f>ANASAYFA!C22</f>
        <v>0</v>
      </c>
      <c r="D28" s="143">
        <v>2</v>
      </c>
      <c r="E28" s="143">
        <v>2</v>
      </c>
      <c r="F28" s="143">
        <v>2</v>
      </c>
      <c r="G28" s="143">
        <v>2</v>
      </c>
      <c r="H28" s="143">
        <v>2</v>
      </c>
      <c r="I28" s="143">
        <v>2</v>
      </c>
      <c r="J28" s="143">
        <v>2</v>
      </c>
      <c r="K28" s="272">
        <f t="shared" si="1"/>
        <v>14</v>
      </c>
      <c r="L28" s="271">
        <f t="shared" si="0"/>
        <v>50</v>
      </c>
      <c r="N28" s="212">
        <v>28</v>
      </c>
    </row>
    <row r="29" spans="1:14" ht="15" customHeight="1" x14ac:dyDescent="0.25">
      <c r="A29" s="214">
        <f>ANASAYFA!A23</f>
        <v>20</v>
      </c>
      <c r="B29" s="214">
        <f>ANASAYFA!B23</f>
        <v>0</v>
      </c>
      <c r="C29" s="215">
        <f>ANASAYFA!C23</f>
        <v>0</v>
      </c>
      <c r="D29" s="143">
        <v>1</v>
      </c>
      <c r="E29" s="143">
        <v>1</v>
      </c>
      <c r="F29" s="143">
        <v>1</v>
      </c>
      <c r="G29" s="143">
        <v>1</v>
      </c>
      <c r="H29" s="143">
        <v>1</v>
      </c>
      <c r="I29" s="143">
        <v>1</v>
      </c>
      <c r="J29" s="143">
        <v>1</v>
      </c>
      <c r="K29" s="272">
        <f t="shared" si="1"/>
        <v>7</v>
      </c>
      <c r="L29" s="271">
        <f t="shared" si="0"/>
        <v>25</v>
      </c>
      <c r="N29" s="212">
        <v>28</v>
      </c>
    </row>
    <row r="30" spans="1:14" ht="15" customHeight="1" x14ac:dyDescent="0.25">
      <c r="A30" s="214">
        <f>ANASAYFA!A24</f>
        <v>21</v>
      </c>
      <c r="B30" s="214">
        <f>ANASAYFA!B24</f>
        <v>0</v>
      </c>
      <c r="C30" s="215">
        <f>ANASAYFA!C24</f>
        <v>0</v>
      </c>
      <c r="D30" s="143">
        <v>4</v>
      </c>
      <c r="E30" s="143">
        <v>4</v>
      </c>
      <c r="F30" s="143">
        <v>4</v>
      </c>
      <c r="G30" s="143">
        <v>4</v>
      </c>
      <c r="H30" s="143">
        <v>4</v>
      </c>
      <c r="I30" s="143">
        <v>4</v>
      </c>
      <c r="J30" s="143">
        <v>4</v>
      </c>
      <c r="K30" s="272">
        <f t="shared" si="1"/>
        <v>28</v>
      </c>
      <c r="L30" s="271">
        <f t="shared" si="0"/>
        <v>100</v>
      </c>
      <c r="N30" s="212">
        <v>28</v>
      </c>
    </row>
    <row r="31" spans="1:14" ht="15" customHeight="1" x14ac:dyDescent="0.25">
      <c r="A31" s="214">
        <f>ANASAYFA!A25</f>
        <v>22</v>
      </c>
      <c r="B31" s="214">
        <f>ANASAYFA!B25</f>
        <v>0</v>
      </c>
      <c r="C31" s="215">
        <f>ANASAYFA!C25</f>
        <v>0</v>
      </c>
      <c r="D31" s="143">
        <v>3</v>
      </c>
      <c r="E31" s="143">
        <v>3</v>
      </c>
      <c r="F31" s="143">
        <v>3</v>
      </c>
      <c r="G31" s="143">
        <v>3</v>
      </c>
      <c r="H31" s="143">
        <v>3</v>
      </c>
      <c r="I31" s="143">
        <v>3</v>
      </c>
      <c r="J31" s="143">
        <v>3</v>
      </c>
      <c r="K31" s="272">
        <f t="shared" si="1"/>
        <v>21</v>
      </c>
      <c r="L31" s="271">
        <f t="shared" si="0"/>
        <v>75</v>
      </c>
      <c r="N31" s="212">
        <v>28</v>
      </c>
    </row>
    <row r="32" spans="1:14" ht="15" customHeight="1" x14ac:dyDescent="0.25">
      <c r="A32" s="214">
        <f>ANASAYFA!A26</f>
        <v>23</v>
      </c>
      <c r="B32" s="214">
        <f>ANASAYFA!B26</f>
        <v>0</v>
      </c>
      <c r="C32" s="215">
        <f>ANASAYFA!C26</f>
        <v>0</v>
      </c>
      <c r="D32" s="143">
        <v>2</v>
      </c>
      <c r="E32" s="143">
        <v>2</v>
      </c>
      <c r="F32" s="143">
        <v>2</v>
      </c>
      <c r="G32" s="143">
        <v>2</v>
      </c>
      <c r="H32" s="143">
        <v>2</v>
      </c>
      <c r="I32" s="143">
        <v>2</v>
      </c>
      <c r="J32" s="143">
        <v>2</v>
      </c>
      <c r="K32" s="272">
        <f t="shared" si="1"/>
        <v>14</v>
      </c>
      <c r="L32" s="271">
        <f t="shared" si="0"/>
        <v>50</v>
      </c>
      <c r="N32" s="212">
        <v>28</v>
      </c>
    </row>
    <row r="33" spans="1:12" ht="15" customHeight="1" x14ac:dyDescent="0.25">
      <c r="A33" s="109"/>
      <c r="B33" s="109"/>
      <c r="C33" s="114"/>
      <c r="D33" s="116"/>
      <c r="E33" s="116"/>
      <c r="F33" s="116"/>
      <c r="G33" s="116"/>
      <c r="H33" s="116"/>
      <c r="I33" s="116"/>
      <c r="J33" s="116"/>
      <c r="K33" s="115"/>
      <c r="L33" s="116"/>
    </row>
    <row r="34" spans="1:12" ht="15" customHeight="1" x14ac:dyDescent="0.25">
      <c r="D34" s="71"/>
      <c r="E34" s="71"/>
      <c r="F34" s="71"/>
      <c r="G34" s="71"/>
      <c r="H34" s="71"/>
      <c r="I34" s="71"/>
      <c r="J34" s="71"/>
      <c r="K34" s="138"/>
      <c r="L34" s="71"/>
    </row>
    <row r="35" spans="1:12" ht="15" customHeight="1" x14ac:dyDescent="0.25">
      <c r="C35" s="73"/>
      <c r="D35" s="71"/>
      <c r="E35" s="71"/>
      <c r="F35" s="71"/>
      <c r="G35" s="71"/>
      <c r="H35" s="71"/>
      <c r="I35" s="71"/>
      <c r="J35" s="71"/>
      <c r="K35" s="397">
        <f>ANASAYFA!J25</f>
        <v>0</v>
      </c>
      <c r="L35" s="397"/>
    </row>
    <row r="36" spans="1:12" ht="15" customHeight="1" x14ac:dyDescent="0.25">
      <c r="D36" s="71"/>
      <c r="E36" s="71"/>
      <c r="F36" s="71"/>
      <c r="G36" s="71"/>
      <c r="H36" s="71"/>
      <c r="I36" s="71"/>
      <c r="J36" s="71"/>
      <c r="K36" s="397">
        <f>ANASAYFA!J26</f>
        <v>0</v>
      </c>
      <c r="L36" s="397"/>
    </row>
  </sheetData>
  <protectedRanges>
    <protectedRange sqref="A10:C33" name="Aralık1_1_1"/>
  </protectedRanges>
  <mergeCells count="15">
    <mergeCell ref="K35:L35"/>
    <mergeCell ref="K36:L36"/>
    <mergeCell ref="A1:L1"/>
    <mergeCell ref="A2:L2"/>
    <mergeCell ref="B3:B9"/>
    <mergeCell ref="C3:C9"/>
    <mergeCell ref="D3:D9"/>
    <mergeCell ref="E3:E9"/>
    <mergeCell ref="F3:F9"/>
    <mergeCell ref="G3:G9"/>
    <mergeCell ref="H3:H9"/>
    <mergeCell ref="I3:I9"/>
    <mergeCell ref="J3:J9"/>
    <mergeCell ref="K3:K9"/>
    <mergeCell ref="L3:L9"/>
  </mergeCells>
  <dataValidations xWindow="716" yWindow="396" count="1">
    <dataValidation allowBlank="1" showInputMessage="1" showErrorMessage="1" promptTitle="DİKKAT!" prompt="SEÇTİĞİNİZ HÜCREYE VERİ GİRİŞİ YAPMAYINIZ. AKSİ TAKTİRDE PROGRAM ÇALIŞMAZ." sqref="A1:C32 D1:J3 K1:L36" xr:uid="{00000000-0002-0000-3400-000000000000}"/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FF0000"/>
    <pageSetUpPr fitToPage="1"/>
  </sheetPr>
  <dimension ref="A1:L36"/>
  <sheetViews>
    <sheetView zoomScale="68" zoomScaleNormal="68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O30" sqref="O30"/>
    </sheetView>
  </sheetViews>
  <sheetFormatPr defaultColWidth="9.140625" defaultRowHeight="15.75" x14ac:dyDescent="0.25"/>
  <cols>
    <col min="1" max="1" width="5.7109375" style="17" customWidth="1"/>
    <col min="2" max="2" width="6.42578125" style="17" customWidth="1"/>
    <col min="3" max="3" width="29.5703125" style="17" customWidth="1"/>
    <col min="4" max="8" width="7.140625" style="1" customWidth="1"/>
    <col min="9" max="9" width="5.7109375" style="27" customWidth="1"/>
    <col min="10" max="10" width="13.7109375" style="3" customWidth="1"/>
    <col min="11" max="11" width="5.7109375" style="1" customWidth="1"/>
    <col min="12" max="14" width="7.7109375" style="1" customWidth="1"/>
    <col min="15" max="16384" width="9.140625" style="1"/>
  </cols>
  <sheetData>
    <row r="1" spans="1:12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2"/>
      <c r="J1" s="373"/>
    </row>
    <row r="2" spans="1:12" ht="20.100000000000001" customHeight="1" x14ac:dyDescent="0.25">
      <c r="A2" s="371" t="s">
        <v>604</v>
      </c>
      <c r="B2" s="372"/>
      <c r="C2" s="372"/>
      <c r="D2" s="372"/>
      <c r="E2" s="372"/>
      <c r="F2" s="372"/>
      <c r="G2" s="372"/>
      <c r="H2" s="372"/>
      <c r="I2" s="372"/>
      <c r="J2" s="373"/>
    </row>
    <row r="3" spans="1:12" ht="30" customHeight="1" x14ac:dyDescent="0.25">
      <c r="A3" s="13"/>
      <c r="B3" s="563"/>
      <c r="C3" s="425"/>
      <c r="D3" s="508" t="s">
        <v>481</v>
      </c>
      <c r="E3" s="508" t="s">
        <v>482</v>
      </c>
      <c r="F3" s="508" t="s">
        <v>483</v>
      </c>
      <c r="G3" s="508" t="s">
        <v>484</v>
      </c>
      <c r="H3" s="508" t="s">
        <v>485</v>
      </c>
      <c r="I3" s="480" t="s">
        <v>551</v>
      </c>
      <c r="J3" s="480" t="s">
        <v>566</v>
      </c>
    </row>
    <row r="4" spans="1:12" ht="30" customHeight="1" x14ac:dyDescent="0.25">
      <c r="A4" s="14"/>
      <c r="B4" s="564"/>
      <c r="C4" s="426"/>
      <c r="D4" s="508"/>
      <c r="E4" s="508"/>
      <c r="F4" s="508"/>
      <c r="G4" s="508"/>
      <c r="H4" s="508"/>
      <c r="I4" s="481"/>
      <c r="J4" s="481"/>
    </row>
    <row r="5" spans="1:12" ht="30" customHeight="1" x14ac:dyDescent="0.25">
      <c r="A5" s="14"/>
      <c r="B5" s="564"/>
      <c r="C5" s="426"/>
      <c r="D5" s="508"/>
      <c r="E5" s="508"/>
      <c r="F5" s="508"/>
      <c r="G5" s="508"/>
      <c r="H5" s="508"/>
      <c r="I5" s="481"/>
      <c r="J5" s="481"/>
    </row>
    <row r="6" spans="1:12" ht="30" customHeight="1" x14ac:dyDescent="0.25">
      <c r="A6" s="14"/>
      <c r="B6" s="564"/>
      <c r="C6" s="426"/>
      <c r="D6" s="508"/>
      <c r="E6" s="508"/>
      <c r="F6" s="508"/>
      <c r="G6" s="508"/>
      <c r="H6" s="508"/>
      <c r="I6" s="481"/>
      <c r="J6" s="481"/>
    </row>
    <row r="7" spans="1:12" ht="30" customHeight="1" x14ac:dyDescent="0.25">
      <c r="A7" s="14"/>
      <c r="B7" s="564"/>
      <c r="C7" s="426"/>
      <c r="D7" s="508"/>
      <c r="E7" s="508"/>
      <c r="F7" s="508"/>
      <c r="G7" s="508"/>
      <c r="H7" s="508"/>
      <c r="I7" s="481"/>
      <c r="J7" s="481"/>
    </row>
    <row r="8" spans="1:12" ht="30" customHeight="1" x14ac:dyDescent="0.25">
      <c r="A8" s="15"/>
      <c r="B8" s="564"/>
      <c r="C8" s="426"/>
      <c r="D8" s="508"/>
      <c r="E8" s="508"/>
      <c r="F8" s="508"/>
      <c r="G8" s="508"/>
      <c r="H8" s="508"/>
      <c r="I8" s="481"/>
      <c r="J8" s="481"/>
    </row>
    <row r="9" spans="1:12" ht="30" customHeight="1" x14ac:dyDescent="0.25">
      <c r="A9" s="16"/>
      <c r="B9" s="565"/>
      <c r="C9" s="554"/>
      <c r="D9" s="508"/>
      <c r="E9" s="508"/>
      <c r="F9" s="508"/>
      <c r="G9" s="508"/>
      <c r="H9" s="508"/>
      <c r="I9" s="482"/>
      <c r="J9" s="482"/>
    </row>
    <row r="10" spans="1:12" ht="15" customHeight="1" x14ac:dyDescent="0.25">
      <c r="A10" s="214">
        <f>ANASAYFA!A4</f>
        <v>1</v>
      </c>
      <c r="B10" s="214">
        <f>ANASAYFA!B4</f>
        <v>0</v>
      </c>
      <c r="C10" s="215">
        <f>ANASAYFA!C4</f>
        <v>0</v>
      </c>
      <c r="D10" s="143">
        <v>4</v>
      </c>
      <c r="E10" s="143">
        <v>4</v>
      </c>
      <c r="F10" s="143">
        <v>4</v>
      </c>
      <c r="G10" s="143">
        <v>4</v>
      </c>
      <c r="H10" s="143">
        <v>4</v>
      </c>
      <c r="I10" s="272">
        <f>SUM(D10:H10)</f>
        <v>20</v>
      </c>
      <c r="J10" s="271">
        <f t="shared" ref="J10:J32" si="0">ROUND((100*I10)/(L10),0)</f>
        <v>100</v>
      </c>
      <c r="L10" s="212">
        <v>20</v>
      </c>
    </row>
    <row r="11" spans="1:12" ht="15" customHeight="1" x14ac:dyDescent="0.25">
      <c r="A11" s="214">
        <f>ANASAYFA!A5</f>
        <v>2</v>
      </c>
      <c r="B11" s="214">
        <f>ANASAYFA!B5</f>
        <v>0</v>
      </c>
      <c r="C11" s="215">
        <f>ANASAYFA!C5</f>
        <v>0</v>
      </c>
      <c r="D11" s="143">
        <v>3</v>
      </c>
      <c r="E11" s="143">
        <v>3</v>
      </c>
      <c r="F11" s="143">
        <v>3</v>
      </c>
      <c r="G11" s="143">
        <v>3</v>
      </c>
      <c r="H11" s="143">
        <v>3</v>
      </c>
      <c r="I11" s="272">
        <f t="shared" ref="I11:I32" si="1">SUM(D11:H11)</f>
        <v>15</v>
      </c>
      <c r="J11" s="271">
        <f t="shared" si="0"/>
        <v>75</v>
      </c>
      <c r="L11" s="212">
        <v>20</v>
      </c>
    </row>
    <row r="12" spans="1:12" ht="15" customHeight="1" x14ac:dyDescent="0.25">
      <c r="A12" s="214">
        <f>ANASAYFA!A6</f>
        <v>3</v>
      </c>
      <c r="B12" s="214">
        <f>ANASAYFA!B6</f>
        <v>0</v>
      </c>
      <c r="C12" s="215">
        <f>ANASAYFA!C6</f>
        <v>0</v>
      </c>
      <c r="D12" s="143">
        <v>2</v>
      </c>
      <c r="E12" s="143">
        <v>2</v>
      </c>
      <c r="F12" s="143">
        <v>2</v>
      </c>
      <c r="G12" s="143">
        <v>2</v>
      </c>
      <c r="H12" s="143">
        <v>2</v>
      </c>
      <c r="I12" s="272">
        <f t="shared" si="1"/>
        <v>10</v>
      </c>
      <c r="J12" s="271">
        <f t="shared" si="0"/>
        <v>50</v>
      </c>
      <c r="L12" s="212">
        <v>20</v>
      </c>
    </row>
    <row r="13" spans="1:12" ht="15" customHeight="1" x14ac:dyDescent="0.25">
      <c r="A13" s="214">
        <f>ANASAYFA!A7</f>
        <v>4</v>
      </c>
      <c r="B13" s="214">
        <f>ANASAYFA!B7</f>
        <v>0</v>
      </c>
      <c r="C13" s="215">
        <f>ANASAYFA!C7</f>
        <v>0</v>
      </c>
      <c r="D13" s="143">
        <v>1</v>
      </c>
      <c r="E13" s="143">
        <v>1</v>
      </c>
      <c r="F13" s="143">
        <v>1</v>
      </c>
      <c r="G13" s="143">
        <v>1</v>
      </c>
      <c r="H13" s="143">
        <v>1</v>
      </c>
      <c r="I13" s="272">
        <f t="shared" si="1"/>
        <v>5</v>
      </c>
      <c r="J13" s="271">
        <f t="shared" si="0"/>
        <v>25</v>
      </c>
      <c r="L13" s="212">
        <v>20</v>
      </c>
    </row>
    <row r="14" spans="1:12" ht="15" customHeight="1" x14ac:dyDescent="0.25">
      <c r="A14" s="214">
        <f>ANASAYFA!A8</f>
        <v>5</v>
      </c>
      <c r="B14" s="214">
        <f>ANASAYFA!B8</f>
        <v>0</v>
      </c>
      <c r="C14" s="215">
        <f>ANASAYFA!C8</f>
        <v>0</v>
      </c>
      <c r="D14" s="143">
        <v>4</v>
      </c>
      <c r="E14" s="143">
        <v>4</v>
      </c>
      <c r="F14" s="143">
        <v>4</v>
      </c>
      <c r="G14" s="143">
        <v>4</v>
      </c>
      <c r="H14" s="143">
        <v>4</v>
      </c>
      <c r="I14" s="272">
        <f t="shared" si="1"/>
        <v>20</v>
      </c>
      <c r="J14" s="271">
        <f t="shared" si="0"/>
        <v>100</v>
      </c>
      <c r="L14" s="212">
        <v>20</v>
      </c>
    </row>
    <row r="15" spans="1:12" ht="15" customHeight="1" x14ac:dyDescent="0.25">
      <c r="A15" s="214">
        <f>ANASAYFA!A9</f>
        <v>6</v>
      </c>
      <c r="B15" s="214">
        <f>ANASAYFA!B9</f>
        <v>0</v>
      </c>
      <c r="C15" s="215">
        <f>ANASAYFA!C9</f>
        <v>0</v>
      </c>
      <c r="D15" s="143">
        <v>3</v>
      </c>
      <c r="E15" s="143">
        <v>3</v>
      </c>
      <c r="F15" s="143">
        <v>3</v>
      </c>
      <c r="G15" s="143">
        <v>3</v>
      </c>
      <c r="H15" s="143">
        <v>3</v>
      </c>
      <c r="I15" s="272">
        <f t="shared" si="1"/>
        <v>15</v>
      </c>
      <c r="J15" s="271">
        <f t="shared" si="0"/>
        <v>75</v>
      </c>
      <c r="L15" s="212">
        <v>20</v>
      </c>
    </row>
    <row r="16" spans="1:12" ht="15" customHeight="1" x14ac:dyDescent="0.25">
      <c r="A16" s="214">
        <f>ANASAYFA!A10</f>
        <v>7</v>
      </c>
      <c r="B16" s="214">
        <f>ANASAYFA!B10</f>
        <v>0</v>
      </c>
      <c r="C16" s="216">
        <f>ANASAYFA!C10</f>
        <v>0</v>
      </c>
      <c r="D16" s="143">
        <v>2</v>
      </c>
      <c r="E16" s="143">
        <v>2</v>
      </c>
      <c r="F16" s="143">
        <v>2</v>
      </c>
      <c r="G16" s="143">
        <v>2</v>
      </c>
      <c r="H16" s="143">
        <v>2</v>
      </c>
      <c r="I16" s="272">
        <f t="shared" si="1"/>
        <v>10</v>
      </c>
      <c r="J16" s="271">
        <f t="shared" si="0"/>
        <v>50</v>
      </c>
      <c r="L16" s="212">
        <v>20</v>
      </c>
    </row>
    <row r="17" spans="1:12" ht="15" customHeight="1" x14ac:dyDescent="0.25">
      <c r="A17" s="214">
        <f>ANASAYFA!A11</f>
        <v>8</v>
      </c>
      <c r="B17" s="214">
        <f>ANASAYFA!B11</f>
        <v>0</v>
      </c>
      <c r="C17" s="215">
        <f>ANASAYFA!C11</f>
        <v>0</v>
      </c>
      <c r="D17" s="143">
        <v>1</v>
      </c>
      <c r="E17" s="143">
        <v>1</v>
      </c>
      <c r="F17" s="143">
        <v>1</v>
      </c>
      <c r="G17" s="143">
        <v>1</v>
      </c>
      <c r="H17" s="143">
        <v>1</v>
      </c>
      <c r="I17" s="272">
        <f t="shared" si="1"/>
        <v>5</v>
      </c>
      <c r="J17" s="271">
        <f t="shared" si="0"/>
        <v>25</v>
      </c>
      <c r="L17" s="212">
        <v>20</v>
      </c>
    </row>
    <row r="18" spans="1:12" ht="15" customHeight="1" x14ac:dyDescent="0.25">
      <c r="A18" s="214">
        <f>ANASAYFA!A12</f>
        <v>9</v>
      </c>
      <c r="B18" s="214">
        <f>ANASAYFA!B12</f>
        <v>0</v>
      </c>
      <c r="C18" s="215">
        <f>ANASAYFA!C12</f>
        <v>0</v>
      </c>
      <c r="D18" s="143">
        <v>4</v>
      </c>
      <c r="E18" s="143">
        <v>4</v>
      </c>
      <c r="F18" s="143">
        <v>4</v>
      </c>
      <c r="G18" s="143">
        <v>4</v>
      </c>
      <c r="H18" s="143">
        <v>4</v>
      </c>
      <c r="I18" s="272">
        <f t="shared" si="1"/>
        <v>20</v>
      </c>
      <c r="J18" s="271">
        <f t="shared" si="0"/>
        <v>100</v>
      </c>
      <c r="L18" s="212">
        <v>20</v>
      </c>
    </row>
    <row r="19" spans="1:12" ht="15" customHeight="1" x14ac:dyDescent="0.25">
      <c r="A19" s="214">
        <f>ANASAYFA!A13</f>
        <v>10</v>
      </c>
      <c r="B19" s="214">
        <f>ANASAYFA!B13</f>
        <v>0</v>
      </c>
      <c r="C19" s="215">
        <f>ANASAYFA!C13</f>
        <v>0</v>
      </c>
      <c r="D19" s="143">
        <v>3</v>
      </c>
      <c r="E19" s="143">
        <v>3</v>
      </c>
      <c r="F19" s="143">
        <v>3</v>
      </c>
      <c r="G19" s="143">
        <v>3</v>
      </c>
      <c r="H19" s="143">
        <v>3</v>
      </c>
      <c r="I19" s="272">
        <f t="shared" si="1"/>
        <v>15</v>
      </c>
      <c r="J19" s="271">
        <f t="shared" si="0"/>
        <v>75</v>
      </c>
      <c r="L19" s="212">
        <v>20</v>
      </c>
    </row>
    <row r="20" spans="1:12" ht="15" customHeight="1" x14ac:dyDescent="0.25">
      <c r="A20" s="214">
        <f>ANASAYFA!A14</f>
        <v>11</v>
      </c>
      <c r="B20" s="214">
        <f>ANASAYFA!B14</f>
        <v>0</v>
      </c>
      <c r="C20" s="215">
        <f>ANASAYFA!C14</f>
        <v>0</v>
      </c>
      <c r="D20" s="143">
        <v>2</v>
      </c>
      <c r="E20" s="143">
        <v>2</v>
      </c>
      <c r="F20" s="143">
        <v>2</v>
      </c>
      <c r="G20" s="143">
        <v>2</v>
      </c>
      <c r="H20" s="143">
        <v>2</v>
      </c>
      <c r="I20" s="272">
        <f t="shared" si="1"/>
        <v>10</v>
      </c>
      <c r="J20" s="271">
        <f t="shared" si="0"/>
        <v>50</v>
      </c>
      <c r="L20" s="212">
        <v>20</v>
      </c>
    </row>
    <row r="21" spans="1:12" ht="15" customHeight="1" x14ac:dyDescent="0.25">
      <c r="A21" s="214">
        <f>ANASAYFA!A15</f>
        <v>12</v>
      </c>
      <c r="B21" s="214">
        <f>ANASAYFA!B15</f>
        <v>0</v>
      </c>
      <c r="C21" s="215">
        <f>ANASAYFA!C15</f>
        <v>0</v>
      </c>
      <c r="D21" s="143">
        <v>1</v>
      </c>
      <c r="E21" s="143">
        <v>1</v>
      </c>
      <c r="F21" s="143">
        <v>1</v>
      </c>
      <c r="G21" s="143">
        <v>1</v>
      </c>
      <c r="H21" s="143">
        <v>1</v>
      </c>
      <c r="I21" s="272">
        <f t="shared" si="1"/>
        <v>5</v>
      </c>
      <c r="J21" s="271">
        <f t="shared" si="0"/>
        <v>25</v>
      </c>
      <c r="L21" s="212">
        <v>20</v>
      </c>
    </row>
    <row r="22" spans="1:12" ht="15" customHeight="1" x14ac:dyDescent="0.25">
      <c r="A22" s="214">
        <f>ANASAYFA!A16</f>
        <v>13</v>
      </c>
      <c r="B22" s="214">
        <f>ANASAYFA!B16</f>
        <v>0</v>
      </c>
      <c r="C22" s="215">
        <f>ANASAYFA!C16</f>
        <v>0</v>
      </c>
      <c r="D22" s="143">
        <v>4</v>
      </c>
      <c r="E22" s="143">
        <v>4</v>
      </c>
      <c r="F22" s="143">
        <v>4</v>
      </c>
      <c r="G22" s="143">
        <v>4</v>
      </c>
      <c r="H22" s="143">
        <v>4</v>
      </c>
      <c r="I22" s="272">
        <f t="shared" si="1"/>
        <v>20</v>
      </c>
      <c r="J22" s="271">
        <f t="shared" si="0"/>
        <v>100</v>
      </c>
      <c r="L22" s="212">
        <v>20</v>
      </c>
    </row>
    <row r="23" spans="1:12" ht="15" customHeight="1" x14ac:dyDescent="0.25">
      <c r="A23" s="214">
        <f>ANASAYFA!A17</f>
        <v>14</v>
      </c>
      <c r="B23" s="214">
        <f>ANASAYFA!B17</f>
        <v>0</v>
      </c>
      <c r="C23" s="215">
        <f>ANASAYFA!C17</f>
        <v>0</v>
      </c>
      <c r="D23" s="143">
        <v>3</v>
      </c>
      <c r="E23" s="143">
        <v>3</v>
      </c>
      <c r="F23" s="143">
        <v>3</v>
      </c>
      <c r="G23" s="143">
        <v>3</v>
      </c>
      <c r="H23" s="143">
        <v>3</v>
      </c>
      <c r="I23" s="272">
        <f t="shared" si="1"/>
        <v>15</v>
      </c>
      <c r="J23" s="271">
        <f t="shared" si="0"/>
        <v>75</v>
      </c>
      <c r="L23" s="212">
        <v>20</v>
      </c>
    </row>
    <row r="24" spans="1:12" ht="15" customHeight="1" x14ac:dyDescent="0.25">
      <c r="A24" s="214">
        <f>ANASAYFA!A18</f>
        <v>15</v>
      </c>
      <c r="B24" s="214">
        <f>ANASAYFA!B18</f>
        <v>0</v>
      </c>
      <c r="C24" s="215">
        <f>ANASAYFA!C18</f>
        <v>0</v>
      </c>
      <c r="D24" s="143">
        <v>2</v>
      </c>
      <c r="E24" s="143">
        <v>2</v>
      </c>
      <c r="F24" s="143">
        <v>2</v>
      </c>
      <c r="G24" s="143">
        <v>2</v>
      </c>
      <c r="H24" s="143">
        <v>2</v>
      </c>
      <c r="I24" s="272">
        <f t="shared" si="1"/>
        <v>10</v>
      </c>
      <c r="J24" s="271">
        <f t="shared" si="0"/>
        <v>50</v>
      </c>
      <c r="L24" s="212">
        <v>20</v>
      </c>
    </row>
    <row r="25" spans="1:12" ht="15" customHeight="1" x14ac:dyDescent="0.25">
      <c r="A25" s="214">
        <f>ANASAYFA!A19</f>
        <v>16</v>
      </c>
      <c r="B25" s="214">
        <f>ANASAYFA!B19</f>
        <v>0</v>
      </c>
      <c r="C25" s="215">
        <f>ANASAYFA!C19</f>
        <v>0</v>
      </c>
      <c r="D25" s="143">
        <v>1</v>
      </c>
      <c r="E25" s="143">
        <v>1</v>
      </c>
      <c r="F25" s="143">
        <v>1</v>
      </c>
      <c r="G25" s="143">
        <v>1</v>
      </c>
      <c r="H25" s="143">
        <v>1</v>
      </c>
      <c r="I25" s="272">
        <f t="shared" si="1"/>
        <v>5</v>
      </c>
      <c r="J25" s="271">
        <f t="shared" si="0"/>
        <v>25</v>
      </c>
      <c r="L25" s="212">
        <v>20</v>
      </c>
    </row>
    <row r="26" spans="1:12" ht="15" customHeight="1" x14ac:dyDescent="0.25">
      <c r="A26" s="214">
        <f>ANASAYFA!A20</f>
        <v>17</v>
      </c>
      <c r="B26" s="214">
        <f>ANASAYFA!B20</f>
        <v>0</v>
      </c>
      <c r="C26" s="215">
        <f>ANASAYFA!C20</f>
        <v>0</v>
      </c>
      <c r="D26" s="143">
        <v>4</v>
      </c>
      <c r="E26" s="143">
        <v>4</v>
      </c>
      <c r="F26" s="143">
        <v>4</v>
      </c>
      <c r="G26" s="143">
        <v>4</v>
      </c>
      <c r="H26" s="143">
        <v>4</v>
      </c>
      <c r="I26" s="272">
        <f t="shared" si="1"/>
        <v>20</v>
      </c>
      <c r="J26" s="271">
        <f t="shared" si="0"/>
        <v>100</v>
      </c>
      <c r="L26" s="212">
        <v>20</v>
      </c>
    </row>
    <row r="27" spans="1:12" ht="15" customHeight="1" x14ac:dyDescent="0.25">
      <c r="A27" s="214">
        <f>ANASAYFA!A21</f>
        <v>18</v>
      </c>
      <c r="B27" s="214">
        <f>ANASAYFA!B21</f>
        <v>0</v>
      </c>
      <c r="C27" s="215">
        <f>ANASAYFA!C21</f>
        <v>0</v>
      </c>
      <c r="D27" s="143">
        <v>3</v>
      </c>
      <c r="E27" s="143">
        <v>3</v>
      </c>
      <c r="F27" s="143">
        <v>3</v>
      </c>
      <c r="G27" s="143">
        <v>3</v>
      </c>
      <c r="H27" s="143">
        <v>3</v>
      </c>
      <c r="I27" s="272">
        <f t="shared" si="1"/>
        <v>15</v>
      </c>
      <c r="J27" s="271">
        <f t="shared" si="0"/>
        <v>75</v>
      </c>
      <c r="L27" s="212">
        <v>20</v>
      </c>
    </row>
    <row r="28" spans="1:12" ht="15" customHeight="1" x14ac:dyDescent="0.25">
      <c r="A28" s="214">
        <f>ANASAYFA!A22</f>
        <v>19</v>
      </c>
      <c r="B28" s="214">
        <f>ANASAYFA!B22</f>
        <v>0</v>
      </c>
      <c r="C28" s="215">
        <f>ANASAYFA!C22</f>
        <v>0</v>
      </c>
      <c r="D28" s="143">
        <v>2</v>
      </c>
      <c r="E28" s="143">
        <v>2</v>
      </c>
      <c r="F28" s="143">
        <v>2</v>
      </c>
      <c r="G28" s="143">
        <v>2</v>
      </c>
      <c r="H28" s="143">
        <v>2</v>
      </c>
      <c r="I28" s="272">
        <f t="shared" si="1"/>
        <v>10</v>
      </c>
      <c r="J28" s="271">
        <f t="shared" si="0"/>
        <v>50</v>
      </c>
      <c r="L28" s="212">
        <v>20</v>
      </c>
    </row>
    <row r="29" spans="1:12" ht="15" customHeight="1" x14ac:dyDescent="0.25">
      <c r="A29" s="214">
        <f>ANASAYFA!A23</f>
        <v>20</v>
      </c>
      <c r="B29" s="214">
        <f>ANASAYFA!B23</f>
        <v>0</v>
      </c>
      <c r="C29" s="215">
        <f>ANASAYFA!C23</f>
        <v>0</v>
      </c>
      <c r="D29" s="143">
        <v>1</v>
      </c>
      <c r="E29" s="143">
        <v>1</v>
      </c>
      <c r="F29" s="143">
        <v>1</v>
      </c>
      <c r="G29" s="143">
        <v>1</v>
      </c>
      <c r="H29" s="143">
        <v>1</v>
      </c>
      <c r="I29" s="272">
        <f t="shared" si="1"/>
        <v>5</v>
      </c>
      <c r="J29" s="271">
        <f t="shared" si="0"/>
        <v>25</v>
      </c>
      <c r="L29" s="212">
        <v>20</v>
      </c>
    </row>
    <row r="30" spans="1:12" ht="15" customHeight="1" x14ac:dyDescent="0.25">
      <c r="A30" s="214">
        <f>ANASAYFA!A24</f>
        <v>21</v>
      </c>
      <c r="B30" s="214">
        <f>ANASAYFA!B24</f>
        <v>0</v>
      </c>
      <c r="C30" s="215">
        <f>ANASAYFA!C24</f>
        <v>0</v>
      </c>
      <c r="D30" s="143">
        <v>4</v>
      </c>
      <c r="E30" s="143">
        <v>4</v>
      </c>
      <c r="F30" s="143">
        <v>4</v>
      </c>
      <c r="G30" s="143">
        <v>4</v>
      </c>
      <c r="H30" s="143">
        <v>4</v>
      </c>
      <c r="I30" s="272">
        <f t="shared" si="1"/>
        <v>20</v>
      </c>
      <c r="J30" s="271">
        <f t="shared" si="0"/>
        <v>100</v>
      </c>
      <c r="L30" s="212">
        <v>20</v>
      </c>
    </row>
    <row r="31" spans="1:12" ht="15" customHeight="1" x14ac:dyDescent="0.25">
      <c r="A31" s="214">
        <f>ANASAYFA!A25</f>
        <v>22</v>
      </c>
      <c r="B31" s="214">
        <f>ANASAYFA!B25</f>
        <v>0</v>
      </c>
      <c r="C31" s="215">
        <f>ANASAYFA!C25</f>
        <v>0</v>
      </c>
      <c r="D31" s="143">
        <v>3</v>
      </c>
      <c r="E31" s="143">
        <v>3</v>
      </c>
      <c r="F31" s="143">
        <v>3</v>
      </c>
      <c r="G31" s="143">
        <v>3</v>
      </c>
      <c r="H31" s="143">
        <v>3</v>
      </c>
      <c r="I31" s="272">
        <f t="shared" si="1"/>
        <v>15</v>
      </c>
      <c r="J31" s="271">
        <f t="shared" si="0"/>
        <v>75</v>
      </c>
      <c r="L31" s="212">
        <v>20</v>
      </c>
    </row>
    <row r="32" spans="1:12" ht="15" customHeight="1" x14ac:dyDescent="0.25">
      <c r="A32" s="214">
        <f>ANASAYFA!A26</f>
        <v>23</v>
      </c>
      <c r="B32" s="214">
        <f>ANASAYFA!B26</f>
        <v>0</v>
      </c>
      <c r="C32" s="215">
        <f>ANASAYFA!C26</f>
        <v>0</v>
      </c>
      <c r="D32" s="143">
        <v>2</v>
      </c>
      <c r="E32" s="143">
        <v>2</v>
      </c>
      <c r="F32" s="143">
        <v>2</v>
      </c>
      <c r="G32" s="143">
        <v>2</v>
      </c>
      <c r="H32" s="143">
        <v>2</v>
      </c>
      <c r="I32" s="272">
        <f t="shared" si="1"/>
        <v>10</v>
      </c>
      <c r="J32" s="271">
        <f t="shared" si="0"/>
        <v>50</v>
      </c>
      <c r="L32" s="212">
        <v>20</v>
      </c>
    </row>
    <row r="33" spans="1:10" ht="15" customHeight="1" x14ac:dyDescent="0.25">
      <c r="A33" s="109"/>
      <c r="B33" s="109"/>
      <c r="C33" s="110"/>
      <c r="D33" s="111"/>
      <c r="E33" s="111"/>
      <c r="F33" s="111"/>
      <c r="G33" s="111"/>
      <c r="H33" s="111"/>
      <c r="I33" s="112"/>
      <c r="J33" s="113"/>
    </row>
    <row r="34" spans="1:10" ht="15" customHeight="1" x14ac:dyDescent="0.25"/>
    <row r="35" spans="1:10" ht="15" customHeight="1" x14ac:dyDescent="0.25">
      <c r="C35" s="73"/>
      <c r="I35" s="397">
        <f>ANASAYFA!J25</f>
        <v>0</v>
      </c>
      <c r="J35" s="397"/>
    </row>
    <row r="36" spans="1:10" ht="15" customHeight="1" x14ac:dyDescent="0.25">
      <c r="I36" s="397">
        <f>ANASAYFA!J26</f>
        <v>0</v>
      </c>
      <c r="J36" s="397"/>
    </row>
  </sheetData>
  <protectedRanges>
    <protectedRange sqref="A10:C33" name="Aralık1_1_1"/>
  </protectedRanges>
  <mergeCells count="13">
    <mergeCell ref="J3:J9"/>
    <mergeCell ref="I35:J35"/>
    <mergeCell ref="I36:J36"/>
    <mergeCell ref="A1:J1"/>
    <mergeCell ref="A2:J2"/>
    <mergeCell ref="B3:B9"/>
    <mergeCell ref="C3:C9"/>
    <mergeCell ref="D3:D9"/>
    <mergeCell ref="E3:E9"/>
    <mergeCell ref="F3:F9"/>
    <mergeCell ref="G3:G9"/>
    <mergeCell ref="H3:H9"/>
    <mergeCell ref="I3:I9"/>
  </mergeCells>
  <dataValidations count="1">
    <dataValidation allowBlank="1" showInputMessage="1" showErrorMessage="1" promptTitle="DİKKAT!" prompt="SEÇTİĞİNİZ HÜCREYE VERİ GİRİŞİ YAPMAYINIZ. AKSİ TAKTİRDE PROGRAM ÇALIŞMAZ." sqref="A1:C32 D1:H3 I1:J36" xr:uid="{00000000-0002-0000-3500-000000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FF0000"/>
    <pageSetUpPr fitToPage="1"/>
  </sheetPr>
  <dimension ref="A1:K36"/>
  <sheetViews>
    <sheetView zoomScale="63" zoomScaleNormal="63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N29" sqref="N29:N30"/>
    </sheetView>
  </sheetViews>
  <sheetFormatPr defaultColWidth="9.140625" defaultRowHeight="15.75" x14ac:dyDescent="0.25"/>
  <cols>
    <col min="1" max="1" width="5.7109375" style="17" customWidth="1"/>
    <col min="2" max="2" width="6.42578125" style="17" customWidth="1"/>
    <col min="3" max="3" width="29.5703125" style="17" customWidth="1"/>
    <col min="4" max="7" width="7.7109375" style="1" customWidth="1"/>
    <col min="8" max="8" width="7.7109375" style="27" customWidth="1"/>
    <col min="9" max="9" width="13.7109375" style="3" customWidth="1"/>
    <col min="10" max="10" width="5.7109375" style="1" customWidth="1"/>
    <col min="11" max="13" width="7.7109375" style="1" customWidth="1"/>
    <col min="14" max="16384" width="9.140625" style="1"/>
  </cols>
  <sheetData>
    <row r="1" spans="1:11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3"/>
    </row>
    <row r="2" spans="1:11" ht="20.100000000000001" customHeight="1" x14ac:dyDescent="0.25">
      <c r="A2" s="371" t="s">
        <v>605</v>
      </c>
      <c r="B2" s="372"/>
      <c r="C2" s="372"/>
      <c r="D2" s="372"/>
      <c r="E2" s="372"/>
      <c r="F2" s="372"/>
      <c r="G2" s="372"/>
      <c r="H2" s="372"/>
      <c r="I2" s="373"/>
    </row>
    <row r="3" spans="1:11" ht="30" customHeight="1" x14ac:dyDescent="0.25">
      <c r="A3" s="13"/>
      <c r="B3" s="563"/>
      <c r="C3" s="425"/>
      <c r="D3" s="508" t="s">
        <v>487</v>
      </c>
      <c r="E3" s="508" t="s">
        <v>488</v>
      </c>
      <c r="F3" s="508" t="s">
        <v>489</v>
      </c>
      <c r="G3" s="508" t="s">
        <v>490</v>
      </c>
      <c r="H3" s="359" t="s">
        <v>551</v>
      </c>
      <c r="I3" s="359" t="s">
        <v>566</v>
      </c>
    </row>
    <row r="4" spans="1:11" ht="30" customHeight="1" x14ac:dyDescent="0.25">
      <c r="A4" s="14"/>
      <c r="B4" s="564"/>
      <c r="C4" s="426"/>
      <c r="D4" s="508"/>
      <c r="E4" s="508"/>
      <c r="F4" s="508"/>
      <c r="G4" s="508"/>
      <c r="H4" s="359"/>
      <c r="I4" s="359"/>
    </row>
    <row r="5" spans="1:11" ht="30" customHeight="1" x14ac:dyDescent="0.25">
      <c r="A5" s="14"/>
      <c r="B5" s="564"/>
      <c r="C5" s="426"/>
      <c r="D5" s="508"/>
      <c r="E5" s="508"/>
      <c r="F5" s="508"/>
      <c r="G5" s="508"/>
      <c r="H5" s="359"/>
      <c r="I5" s="359"/>
    </row>
    <row r="6" spans="1:11" ht="30" customHeight="1" x14ac:dyDescent="0.25">
      <c r="A6" s="14"/>
      <c r="B6" s="564"/>
      <c r="C6" s="426"/>
      <c r="D6" s="508"/>
      <c r="E6" s="508"/>
      <c r="F6" s="508"/>
      <c r="G6" s="508"/>
      <c r="H6" s="359"/>
      <c r="I6" s="359"/>
    </row>
    <row r="7" spans="1:11" ht="30" customHeight="1" x14ac:dyDescent="0.25">
      <c r="A7" s="14"/>
      <c r="B7" s="564"/>
      <c r="C7" s="426"/>
      <c r="D7" s="508"/>
      <c r="E7" s="508"/>
      <c r="F7" s="508"/>
      <c r="G7" s="508"/>
      <c r="H7" s="359"/>
      <c r="I7" s="359"/>
    </row>
    <row r="8" spans="1:11" ht="30" customHeight="1" x14ac:dyDescent="0.25">
      <c r="A8" s="15"/>
      <c r="B8" s="564"/>
      <c r="C8" s="426"/>
      <c r="D8" s="508"/>
      <c r="E8" s="508"/>
      <c r="F8" s="508"/>
      <c r="G8" s="508"/>
      <c r="H8" s="359"/>
      <c r="I8" s="359"/>
    </row>
    <row r="9" spans="1:11" ht="30" customHeight="1" x14ac:dyDescent="0.25">
      <c r="A9" s="16"/>
      <c r="B9" s="565"/>
      <c r="C9" s="554"/>
      <c r="D9" s="508"/>
      <c r="E9" s="508"/>
      <c r="F9" s="508"/>
      <c r="G9" s="508"/>
      <c r="H9" s="359"/>
      <c r="I9" s="359"/>
    </row>
    <row r="10" spans="1:11" ht="15" customHeight="1" x14ac:dyDescent="0.25">
      <c r="A10" s="214">
        <f>ANASAYFA!A4</f>
        <v>1</v>
      </c>
      <c r="B10" s="214">
        <f>ANASAYFA!B4</f>
        <v>0</v>
      </c>
      <c r="C10" s="215">
        <f>ANASAYFA!C4</f>
        <v>0</v>
      </c>
      <c r="D10" s="254">
        <v>4</v>
      </c>
      <c r="E10" s="254">
        <v>4</v>
      </c>
      <c r="F10" s="254">
        <v>4</v>
      </c>
      <c r="G10" s="254">
        <v>4</v>
      </c>
      <c r="H10" s="272">
        <f>SUM(D10:G10)</f>
        <v>16</v>
      </c>
      <c r="I10" s="271">
        <f t="shared" ref="I10" si="0">ROUND((100*H10)/(K10),0)</f>
        <v>100</v>
      </c>
      <c r="K10" s="212">
        <v>16</v>
      </c>
    </row>
    <row r="11" spans="1:11" ht="15" customHeight="1" x14ac:dyDescent="0.25">
      <c r="A11" s="214">
        <f>ANASAYFA!A5</f>
        <v>2</v>
      </c>
      <c r="B11" s="214">
        <f>ANASAYFA!B5</f>
        <v>0</v>
      </c>
      <c r="C11" s="215">
        <f>ANASAYFA!C5</f>
        <v>0</v>
      </c>
      <c r="D11" s="254">
        <v>3</v>
      </c>
      <c r="E11" s="254">
        <v>3</v>
      </c>
      <c r="F11" s="254">
        <v>3</v>
      </c>
      <c r="G11" s="254">
        <v>3</v>
      </c>
      <c r="H11" s="272">
        <f t="shared" ref="H11:H32" si="1">SUM(D11:G11)</f>
        <v>12</v>
      </c>
      <c r="I11" s="271">
        <f>ROUND((100*H11)/(K11),0)</f>
        <v>75</v>
      </c>
      <c r="K11" s="212">
        <v>16</v>
      </c>
    </row>
    <row r="12" spans="1:11" ht="15" customHeight="1" x14ac:dyDescent="0.25">
      <c r="A12" s="214">
        <f>ANASAYFA!A6</f>
        <v>3</v>
      </c>
      <c r="B12" s="214">
        <f>ANASAYFA!B6</f>
        <v>0</v>
      </c>
      <c r="C12" s="215">
        <f>ANASAYFA!C6</f>
        <v>0</v>
      </c>
      <c r="D12" s="254">
        <v>2</v>
      </c>
      <c r="E12" s="254">
        <v>2</v>
      </c>
      <c r="F12" s="254">
        <v>2</v>
      </c>
      <c r="G12" s="254">
        <v>2</v>
      </c>
      <c r="H12" s="272">
        <f t="shared" si="1"/>
        <v>8</v>
      </c>
      <c r="I12" s="271">
        <f t="shared" ref="I12:I32" si="2">ROUND((100*H12)/(K12),0)</f>
        <v>50</v>
      </c>
      <c r="K12" s="212">
        <v>16</v>
      </c>
    </row>
    <row r="13" spans="1:11" ht="15" customHeight="1" x14ac:dyDescent="0.25">
      <c r="A13" s="214">
        <f>ANASAYFA!A7</f>
        <v>4</v>
      </c>
      <c r="B13" s="214">
        <f>ANASAYFA!B7</f>
        <v>0</v>
      </c>
      <c r="C13" s="215">
        <f>ANASAYFA!C7</f>
        <v>0</v>
      </c>
      <c r="D13" s="254">
        <v>1</v>
      </c>
      <c r="E13" s="254">
        <v>1</v>
      </c>
      <c r="F13" s="254">
        <v>1</v>
      </c>
      <c r="G13" s="254">
        <v>1</v>
      </c>
      <c r="H13" s="272">
        <f t="shared" si="1"/>
        <v>4</v>
      </c>
      <c r="I13" s="271">
        <f t="shared" si="2"/>
        <v>25</v>
      </c>
      <c r="K13" s="212">
        <v>16</v>
      </c>
    </row>
    <row r="14" spans="1:11" ht="15" customHeight="1" x14ac:dyDescent="0.25">
      <c r="A14" s="214">
        <f>ANASAYFA!A8</f>
        <v>5</v>
      </c>
      <c r="B14" s="214">
        <f>ANASAYFA!B8</f>
        <v>0</v>
      </c>
      <c r="C14" s="215">
        <f>ANASAYFA!C8</f>
        <v>0</v>
      </c>
      <c r="D14" s="254">
        <v>4</v>
      </c>
      <c r="E14" s="254">
        <v>4</v>
      </c>
      <c r="F14" s="254">
        <v>4</v>
      </c>
      <c r="G14" s="254">
        <v>4</v>
      </c>
      <c r="H14" s="272">
        <f t="shared" si="1"/>
        <v>16</v>
      </c>
      <c r="I14" s="271">
        <f t="shared" si="2"/>
        <v>100</v>
      </c>
      <c r="K14" s="212">
        <v>16</v>
      </c>
    </row>
    <row r="15" spans="1:11" ht="15" customHeight="1" x14ac:dyDescent="0.25">
      <c r="A15" s="214">
        <f>ANASAYFA!A9</f>
        <v>6</v>
      </c>
      <c r="B15" s="214">
        <f>ANASAYFA!B9</f>
        <v>0</v>
      </c>
      <c r="C15" s="215">
        <f>ANASAYFA!C9</f>
        <v>0</v>
      </c>
      <c r="D15" s="254">
        <v>3</v>
      </c>
      <c r="E15" s="254">
        <v>3</v>
      </c>
      <c r="F15" s="254">
        <v>3</v>
      </c>
      <c r="G15" s="254">
        <v>3</v>
      </c>
      <c r="H15" s="272">
        <f t="shared" si="1"/>
        <v>12</v>
      </c>
      <c r="I15" s="271">
        <f t="shared" si="2"/>
        <v>75</v>
      </c>
      <c r="K15" s="212">
        <v>16</v>
      </c>
    </row>
    <row r="16" spans="1:11" ht="15" customHeight="1" x14ac:dyDescent="0.25">
      <c r="A16" s="214">
        <f>ANASAYFA!A10</f>
        <v>7</v>
      </c>
      <c r="B16" s="214">
        <f>ANASAYFA!B10</f>
        <v>0</v>
      </c>
      <c r="C16" s="216">
        <f>ANASAYFA!C10</f>
        <v>0</v>
      </c>
      <c r="D16" s="254">
        <v>2</v>
      </c>
      <c r="E16" s="254">
        <v>2</v>
      </c>
      <c r="F16" s="254">
        <v>2</v>
      </c>
      <c r="G16" s="254">
        <v>2</v>
      </c>
      <c r="H16" s="272">
        <f t="shared" si="1"/>
        <v>8</v>
      </c>
      <c r="I16" s="271">
        <f t="shared" si="2"/>
        <v>50</v>
      </c>
      <c r="K16" s="212">
        <v>16</v>
      </c>
    </row>
    <row r="17" spans="1:11" ht="15" customHeight="1" x14ac:dyDescent="0.25">
      <c r="A17" s="214">
        <f>ANASAYFA!A11</f>
        <v>8</v>
      </c>
      <c r="B17" s="214">
        <f>ANASAYFA!B11</f>
        <v>0</v>
      </c>
      <c r="C17" s="215">
        <f>ANASAYFA!C11</f>
        <v>0</v>
      </c>
      <c r="D17" s="254">
        <v>1</v>
      </c>
      <c r="E17" s="254">
        <v>1</v>
      </c>
      <c r="F17" s="254">
        <v>1</v>
      </c>
      <c r="G17" s="254">
        <v>1</v>
      </c>
      <c r="H17" s="272">
        <f t="shared" si="1"/>
        <v>4</v>
      </c>
      <c r="I17" s="271">
        <f t="shared" si="2"/>
        <v>25</v>
      </c>
      <c r="K17" s="212">
        <v>16</v>
      </c>
    </row>
    <row r="18" spans="1:11" ht="15" customHeight="1" x14ac:dyDescent="0.25">
      <c r="A18" s="214">
        <f>ANASAYFA!A12</f>
        <v>9</v>
      </c>
      <c r="B18" s="214">
        <f>ANASAYFA!B12</f>
        <v>0</v>
      </c>
      <c r="C18" s="215">
        <f>ANASAYFA!C12</f>
        <v>0</v>
      </c>
      <c r="D18" s="254">
        <v>4</v>
      </c>
      <c r="E18" s="254">
        <v>4</v>
      </c>
      <c r="F18" s="254">
        <v>4</v>
      </c>
      <c r="G18" s="254">
        <v>4</v>
      </c>
      <c r="H18" s="272">
        <f t="shared" si="1"/>
        <v>16</v>
      </c>
      <c r="I18" s="271">
        <f t="shared" si="2"/>
        <v>100</v>
      </c>
      <c r="K18" s="212">
        <v>16</v>
      </c>
    </row>
    <row r="19" spans="1:11" ht="15" customHeight="1" x14ac:dyDescent="0.25">
      <c r="A19" s="214">
        <f>ANASAYFA!A13</f>
        <v>10</v>
      </c>
      <c r="B19" s="214">
        <f>ANASAYFA!B13</f>
        <v>0</v>
      </c>
      <c r="C19" s="215">
        <f>ANASAYFA!C13</f>
        <v>0</v>
      </c>
      <c r="D19" s="254">
        <v>3</v>
      </c>
      <c r="E19" s="254">
        <v>3</v>
      </c>
      <c r="F19" s="254">
        <v>3</v>
      </c>
      <c r="G19" s="254">
        <v>3</v>
      </c>
      <c r="H19" s="272">
        <f t="shared" si="1"/>
        <v>12</v>
      </c>
      <c r="I19" s="271">
        <f t="shared" si="2"/>
        <v>75</v>
      </c>
      <c r="K19" s="212">
        <v>16</v>
      </c>
    </row>
    <row r="20" spans="1:11" ht="15" customHeight="1" x14ac:dyDescent="0.25">
      <c r="A20" s="214">
        <f>ANASAYFA!A14</f>
        <v>11</v>
      </c>
      <c r="B20" s="214">
        <f>ANASAYFA!B14</f>
        <v>0</v>
      </c>
      <c r="C20" s="215">
        <f>ANASAYFA!C14</f>
        <v>0</v>
      </c>
      <c r="D20" s="254">
        <v>2</v>
      </c>
      <c r="E20" s="254">
        <v>2</v>
      </c>
      <c r="F20" s="254">
        <v>2</v>
      </c>
      <c r="G20" s="254">
        <v>2</v>
      </c>
      <c r="H20" s="272">
        <f t="shared" si="1"/>
        <v>8</v>
      </c>
      <c r="I20" s="271">
        <f t="shared" si="2"/>
        <v>50</v>
      </c>
      <c r="K20" s="212">
        <v>16</v>
      </c>
    </row>
    <row r="21" spans="1:11" ht="15" customHeight="1" x14ac:dyDescent="0.25">
      <c r="A21" s="214">
        <f>ANASAYFA!A15</f>
        <v>12</v>
      </c>
      <c r="B21" s="214">
        <f>ANASAYFA!B15</f>
        <v>0</v>
      </c>
      <c r="C21" s="215">
        <f>ANASAYFA!C15</f>
        <v>0</v>
      </c>
      <c r="D21" s="254">
        <v>1</v>
      </c>
      <c r="E21" s="254">
        <v>1</v>
      </c>
      <c r="F21" s="254">
        <v>1</v>
      </c>
      <c r="G21" s="254">
        <v>1</v>
      </c>
      <c r="H21" s="272">
        <f t="shared" si="1"/>
        <v>4</v>
      </c>
      <c r="I21" s="271">
        <f t="shared" si="2"/>
        <v>25</v>
      </c>
      <c r="K21" s="212">
        <v>16</v>
      </c>
    </row>
    <row r="22" spans="1:11" ht="15" customHeight="1" x14ac:dyDescent="0.25">
      <c r="A22" s="214">
        <f>ANASAYFA!A16</f>
        <v>13</v>
      </c>
      <c r="B22" s="214">
        <f>ANASAYFA!B16</f>
        <v>0</v>
      </c>
      <c r="C22" s="215">
        <f>ANASAYFA!C16</f>
        <v>0</v>
      </c>
      <c r="D22" s="254">
        <v>4</v>
      </c>
      <c r="E22" s="254">
        <v>4</v>
      </c>
      <c r="F22" s="254">
        <v>4</v>
      </c>
      <c r="G22" s="254">
        <v>4</v>
      </c>
      <c r="H22" s="272">
        <f t="shared" si="1"/>
        <v>16</v>
      </c>
      <c r="I22" s="271">
        <f t="shared" si="2"/>
        <v>100</v>
      </c>
      <c r="K22" s="212">
        <v>16</v>
      </c>
    </row>
    <row r="23" spans="1:11" ht="15" customHeight="1" x14ac:dyDescent="0.25">
      <c r="A23" s="214">
        <f>ANASAYFA!A17</f>
        <v>14</v>
      </c>
      <c r="B23" s="214">
        <f>ANASAYFA!B17</f>
        <v>0</v>
      </c>
      <c r="C23" s="215">
        <f>ANASAYFA!C17</f>
        <v>0</v>
      </c>
      <c r="D23" s="254">
        <v>3</v>
      </c>
      <c r="E23" s="254">
        <v>3</v>
      </c>
      <c r="F23" s="254">
        <v>3</v>
      </c>
      <c r="G23" s="254">
        <v>3</v>
      </c>
      <c r="H23" s="272">
        <f t="shared" si="1"/>
        <v>12</v>
      </c>
      <c r="I23" s="271">
        <f t="shared" si="2"/>
        <v>75</v>
      </c>
      <c r="K23" s="212">
        <v>16</v>
      </c>
    </row>
    <row r="24" spans="1:11" ht="15" customHeight="1" x14ac:dyDescent="0.25">
      <c r="A24" s="214">
        <f>ANASAYFA!A18</f>
        <v>15</v>
      </c>
      <c r="B24" s="214">
        <f>ANASAYFA!B18</f>
        <v>0</v>
      </c>
      <c r="C24" s="215">
        <f>ANASAYFA!C18</f>
        <v>0</v>
      </c>
      <c r="D24" s="254">
        <v>2</v>
      </c>
      <c r="E24" s="254">
        <v>2</v>
      </c>
      <c r="F24" s="254">
        <v>2</v>
      </c>
      <c r="G24" s="254">
        <v>2</v>
      </c>
      <c r="H24" s="272">
        <f t="shared" si="1"/>
        <v>8</v>
      </c>
      <c r="I24" s="271">
        <f t="shared" si="2"/>
        <v>50</v>
      </c>
      <c r="K24" s="212">
        <v>16</v>
      </c>
    </row>
    <row r="25" spans="1:11" ht="15" customHeight="1" x14ac:dyDescent="0.25">
      <c r="A25" s="214">
        <f>ANASAYFA!A19</f>
        <v>16</v>
      </c>
      <c r="B25" s="214">
        <f>ANASAYFA!B19</f>
        <v>0</v>
      </c>
      <c r="C25" s="215">
        <f>ANASAYFA!C19</f>
        <v>0</v>
      </c>
      <c r="D25" s="254">
        <v>1</v>
      </c>
      <c r="E25" s="254">
        <v>1</v>
      </c>
      <c r="F25" s="254">
        <v>1</v>
      </c>
      <c r="G25" s="254">
        <v>1</v>
      </c>
      <c r="H25" s="272">
        <f t="shared" si="1"/>
        <v>4</v>
      </c>
      <c r="I25" s="271">
        <f t="shared" si="2"/>
        <v>25</v>
      </c>
      <c r="K25" s="212">
        <v>16</v>
      </c>
    </row>
    <row r="26" spans="1:11" ht="15" customHeight="1" x14ac:dyDescent="0.25">
      <c r="A26" s="214">
        <f>ANASAYFA!A20</f>
        <v>17</v>
      </c>
      <c r="B26" s="214">
        <f>ANASAYFA!B20</f>
        <v>0</v>
      </c>
      <c r="C26" s="215">
        <f>ANASAYFA!C20</f>
        <v>0</v>
      </c>
      <c r="D26" s="254">
        <v>4</v>
      </c>
      <c r="E26" s="254">
        <v>4</v>
      </c>
      <c r="F26" s="254">
        <v>4</v>
      </c>
      <c r="G26" s="254">
        <v>4</v>
      </c>
      <c r="H26" s="272">
        <f t="shared" si="1"/>
        <v>16</v>
      </c>
      <c r="I26" s="271">
        <f t="shared" si="2"/>
        <v>100</v>
      </c>
      <c r="K26" s="212">
        <v>16</v>
      </c>
    </row>
    <row r="27" spans="1:11" ht="15" customHeight="1" x14ac:dyDescent="0.25">
      <c r="A27" s="214">
        <f>ANASAYFA!A21</f>
        <v>18</v>
      </c>
      <c r="B27" s="214">
        <f>ANASAYFA!B21</f>
        <v>0</v>
      </c>
      <c r="C27" s="215">
        <f>ANASAYFA!C21</f>
        <v>0</v>
      </c>
      <c r="D27" s="254">
        <v>3</v>
      </c>
      <c r="E27" s="254">
        <v>3</v>
      </c>
      <c r="F27" s="254">
        <v>3</v>
      </c>
      <c r="G27" s="254">
        <v>3</v>
      </c>
      <c r="H27" s="272">
        <f t="shared" si="1"/>
        <v>12</v>
      </c>
      <c r="I27" s="271">
        <f t="shared" si="2"/>
        <v>75</v>
      </c>
      <c r="K27" s="212">
        <v>16</v>
      </c>
    </row>
    <row r="28" spans="1:11" ht="15" customHeight="1" x14ac:dyDescent="0.25">
      <c r="A28" s="214">
        <f>ANASAYFA!A22</f>
        <v>19</v>
      </c>
      <c r="B28" s="214">
        <f>ANASAYFA!B22</f>
        <v>0</v>
      </c>
      <c r="C28" s="215">
        <f>ANASAYFA!C22</f>
        <v>0</v>
      </c>
      <c r="D28" s="254">
        <v>2</v>
      </c>
      <c r="E28" s="254">
        <v>2</v>
      </c>
      <c r="F28" s="254">
        <v>2</v>
      </c>
      <c r="G28" s="254">
        <v>2</v>
      </c>
      <c r="H28" s="272">
        <f t="shared" si="1"/>
        <v>8</v>
      </c>
      <c r="I28" s="271">
        <f t="shared" si="2"/>
        <v>50</v>
      </c>
      <c r="K28" s="212">
        <v>16</v>
      </c>
    </row>
    <row r="29" spans="1:11" ht="15" customHeight="1" x14ac:dyDescent="0.25">
      <c r="A29" s="214">
        <f>ANASAYFA!A23</f>
        <v>20</v>
      </c>
      <c r="B29" s="214">
        <f>ANASAYFA!B23</f>
        <v>0</v>
      </c>
      <c r="C29" s="215">
        <f>ANASAYFA!C23</f>
        <v>0</v>
      </c>
      <c r="D29" s="254">
        <v>1</v>
      </c>
      <c r="E29" s="254">
        <v>1</v>
      </c>
      <c r="F29" s="254">
        <v>1</v>
      </c>
      <c r="G29" s="254">
        <v>1</v>
      </c>
      <c r="H29" s="272">
        <f t="shared" si="1"/>
        <v>4</v>
      </c>
      <c r="I29" s="271">
        <f t="shared" si="2"/>
        <v>25</v>
      </c>
      <c r="K29" s="212">
        <v>16</v>
      </c>
    </row>
    <row r="30" spans="1:11" ht="15" customHeight="1" x14ac:dyDescent="0.25">
      <c r="A30" s="214">
        <f>ANASAYFA!A24</f>
        <v>21</v>
      </c>
      <c r="B30" s="214">
        <f>ANASAYFA!B24</f>
        <v>0</v>
      </c>
      <c r="C30" s="215">
        <f>ANASAYFA!C24</f>
        <v>0</v>
      </c>
      <c r="D30" s="254">
        <v>4</v>
      </c>
      <c r="E30" s="254">
        <v>4</v>
      </c>
      <c r="F30" s="254">
        <v>4</v>
      </c>
      <c r="G30" s="254">
        <v>4</v>
      </c>
      <c r="H30" s="272">
        <f t="shared" si="1"/>
        <v>16</v>
      </c>
      <c r="I30" s="271">
        <f t="shared" si="2"/>
        <v>100</v>
      </c>
      <c r="K30" s="212">
        <v>16</v>
      </c>
    </row>
    <row r="31" spans="1:11" ht="15" customHeight="1" x14ac:dyDescent="0.25">
      <c r="A31" s="214">
        <f>ANASAYFA!A25</f>
        <v>22</v>
      </c>
      <c r="B31" s="214">
        <f>ANASAYFA!B25</f>
        <v>0</v>
      </c>
      <c r="C31" s="215">
        <f>ANASAYFA!C25</f>
        <v>0</v>
      </c>
      <c r="D31" s="254">
        <v>3</v>
      </c>
      <c r="E31" s="254">
        <v>3</v>
      </c>
      <c r="F31" s="254">
        <v>3</v>
      </c>
      <c r="G31" s="254">
        <v>3</v>
      </c>
      <c r="H31" s="272">
        <f t="shared" si="1"/>
        <v>12</v>
      </c>
      <c r="I31" s="271">
        <f t="shared" si="2"/>
        <v>75</v>
      </c>
      <c r="K31" s="212">
        <v>16</v>
      </c>
    </row>
    <row r="32" spans="1:11" ht="15" customHeight="1" x14ac:dyDescent="0.25">
      <c r="A32" s="214">
        <f>ANASAYFA!A26</f>
        <v>23</v>
      </c>
      <c r="B32" s="214">
        <f>ANASAYFA!B26</f>
        <v>0</v>
      </c>
      <c r="C32" s="215">
        <f>ANASAYFA!C26</f>
        <v>0</v>
      </c>
      <c r="D32" s="254">
        <v>2</v>
      </c>
      <c r="E32" s="254">
        <v>2</v>
      </c>
      <c r="F32" s="254">
        <v>2</v>
      </c>
      <c r="G32" s="254">
        <v>2</v>
      </c>
      <c r="H32" s="272">
        <f t="shared" si="1"/>
        <v>8</v>
      </c>
      <c r="I32" s="271">
        <f t="shared" si="2"/>
        <v>50</v>
      </c>
      <c r="K32" s="212">
        <v>16</v>
      </c>
    </row>
    <row r="33" spans="1:9" ht="15" customHeight="1" x14ac:dyDescent="0.25">
      <c r="A33" s="109"/>
      <c r="B33" s="109"/>
      <c r="C33" s="110"/>
      <c r="D33" s="116"/>
      <c r="E33" s="116"/>
      <c r="F33" s="116"/>
      <c r="G33" s="116"/>
      <c r="H33" s="115"/>
      <c r="I33" s="116"/>
    </row>
    <row r="34" spans="1:9" ht="15" customHeight="1" x14ac:dyDescent="0.25">
      <c r="D34" s="71"/>
      <c r="E34" s="71"/>
      <c r="F34" s="71"/>
      <c r="G34" s="71"/>
      <c r="H34" s="138"/>
      <c r="I34" s="71"/>
    </row>
    <row r="35" spans="1:9" ht="15" customHeight="1" x14ac:dyDescent="0.25">
      <c r="D35" s="71"/>
      <c r="E35" s="71"/>
      <c r="F35" s="71"/>
      <c r="G35" s="71"/>
      <c r="H35" s="397">
        <f>ANASAYFA!J25</f>
        <v>0</v>
      </c>
      <c r="I35" s="397"/>
    </row>
    <row r="36" spans="1:9" ht="15" customHeight="1" x14ac:dyDescent="0.25">
      <c r="D36" s="71"/>
      <c r="E36" s="71"/>
      <c r="F36" s="71"/>
      <c r="G36" s="71"/>
      <c r="H36" s="397">
        <f>ANASAYFA!J26</f>
        <v>0</v>
      </c>
      <c r="I36" s="397"/>
    </row>
  </sheetData>
  <protectedRanges>
    <protectedRange sqref="A10:C33" name="Aralık1_1_1"/>
  </protectedRanges>
  <mergeCells count="12">
    <mergeCell ref="H35:I35"/>
    <mergeCell ref="H36:I36"/>
    <mergeCell ref="A1:I1"/>
    <mergeCell ref="A2:I2"/>
    <mergeCell ref="B3:B9"/>
    <mergeCell ref="C3:C9"/>
    <mergeCell ref="D3:D9"/>
    <mergeCell ref="E3:E9"/>
    <mergeCell ref="F3:F9"/>
    <mergeCell ref="G3:G9"/>
    <mergeCell ref="H3:H9"/>
    <mergeCell ref="I3:I9"/>
  </mergeCells>
  <dataValidations xWindow="581" yWindow="561" count="1">
    <dataValidation allowBlank="1" showInputMessage="1" showErrorMessage="1" promptTitle="DİKKAT!" prompt="SEÇTİĞİNİZ HÜCREYE VERİ GİRİŞİ YAPMAYINIZ. AKSİ TAKTİRDE PROGRAM ÇALIŞMAZ." sqref="D1:G3 A1:C32 H1:I36" xr:uid="{00000000-0002-0000-3600-000000000000}"/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5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M31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18" sqref="E18"/>
    </sheetView>
  </sheetViews>
  <sheetFormatPr defaultColWidth="9.140625" defaultRowHeight="15.75" x14ac:dyDescent="0.25"/>
  <cols>
    <col min="1" max="2" width="4.7109375" style="1" customWidth="1"/>
    <col min="3" max="3" width="25.28515625" style="1" customWidth="1"/>
    <col min="4" max="7" width="8.7109375" style="31" customWidth="1"/>
    <col min="8" max="8" width="13.28515625" style="31" customWidth="1"/>
    <col min="9" max="12" width="8.7109375" style="31" customWidth="1"/>
    <col min="13" max="13" width="13.28515625" style="31" customWidth="1"/>
    <col min="14" max="16384" width="9.140625" style="1"/>
  </cols>
  <sheetData>
    <row r="1" spans="1:13" ht="20.100000000000001" customHeight="1" x14ac:dyDescent="0.25">
      <c r="A1" s="574" t="str">
        <f>ANASAYFA!A1</f>
        <v>2023-2024 EĞİTİM ÖĞRETİM YILI 4.SINIF TÜM KAZANIMLAR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6"/>
    </row>
    <row r="2" spans="1:13" ht="20.100000000000001" customHeight="1" x14ac:dyDescent="0.3">
      <c r="A2" s="579" t="s">
        <v>25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1"/>
    </row>
    <row r="3" spans="1:13" ht="19.899999999999999" customHeight="1" x14ac:dyDescent="0.25">
      <c r="A3" s="577"/>
      <c r="B3" s="578"/>
      <c r="C3" s="239"/>
      <c r="D3" s="568" t="s">
        <v>19</v>
      </c>
      <c r="E3" s="569"/>
      <c r="F3" s="569"/>
      <c r="G3" s="569"/>
      <c r="H3" s="570"/>
      <c r="I3" s="571" t="s">
        <v>18</v>
      </c>
      <c r="J3" s="572"/>
      <c r="K3" s="572"/>
      <c r="L3" s="572"/>
      <c r="M3" s="573"/>
    </row>
    <row r="4" spans="1:13" ht="15" customHeight="1" x14ac:dyDescent="0.25">
      <c r="A4" s="237" t="s">
        <v>1</v>
      </c>
      <c r="B4" s="237" t="s">
        <v>0</v>
      </c>
      <c r="C4" s="238" t="s">
        <v>4</v>
      </c>
      <c r="D4" s="240" t="s">
        <v>59</v>
      </c>
      <c r="E4" s="240" t="s">
        <v>67</v>
      </c>
      <c r="F4" s="240" t="s">
        <v>68</v>
      </c>
      <c r="G4" s="240" t="s">
        <v>16</v>
      </c>
      <c r="H4" s="240" t="s">
        <v>17</v>
      </c>
      <c r="I4" s="240" t="s">
        <v>59</v>
      </c>
      <c r="J4" s="240" t="s">
        <v>67</v>
      </c>
      <c r="K4" s="240" t="s">
        <v>68</v>
      </c>
      <c r="L4" s="241" t="s">
        <v>16</v>
      </c>
      <c r="M4" s="241" t="s">
        <v>17</v>
      </c>
    </row>
    <row r="5" spans="1:13" ht="15" customHeight="1" x14ac:dyDescent="0.25">
      <c r="A5" s="214">
        <v>1</v>
      </c>
      <c r="B5" s="214">
        <f>ANASAYFA!B4</f>
        <v>0</v>
      </c>
      <c r="C5" s="215">
        <f>ANASAYFA!C4</f>
        <v>0</v>
      </c>
      <c r="D5" s="260">
        <f>GÖR1!L10</f>
        <v>100</v>
      </c>
      <c r="E5" s="260">
        <f>GÖR2!J10</f>
        <v>100</v>
      </c>
      <c r="F5" s="261">
        <f>GÖR3!I10</f>
        <v>100</v>
      </c>
      <c r="G5" s="263">
        <f>AVERAGEA(D5:F5)</f>
        <v>100</v>
      </c>
      <c r="H5" s="262" t="str">
        <f>IF(G5&lt;=44,"GELİŞTİRİLMELİ",IF(G5&lt;=69,"ORTA",IF(G5&lt;=84,"İYİ","ÇOK İYİ")))</f>
        <v>ÇOK İYİ</v>
      </c>
      <c r="I5" s="193">
        <f>'GÖR1 (2.dön)'!L10</f>
        <v>100</v>
      </c>
      <c r="J5" s="193">
        <f>'GÖR2 (2.dön)'!J10</f>
        <v>100</v>
      </c>
      <c r="K5" s="274">
        <f>'GÖR3 (2.dön)'!I10</f>
        <v>100</v>
      </c>
      <c r="L5" s="280">
        <f>AVERAGEA(I5:K5)</f>
        <v>100</v>
      </c>
      <c r="M5" s="276" t="str">
        <f>IF(L5&lt;=44,"GELİŞTİRİLMELİ",IF(L5&lt;=69,"ORTA",IF(L5&lt;=84,"İYİ","ÇOK İYİ")))</f>
        <v>ÇOK İYİ</v>
      </c>
    </row>
    <row r="6" spans="1:13" ht="15" customHeight="1" x14ac:dyDescent="0.25">
      <c r="A6" s="214">
        <v>2</v>
      </c>
      <c r="B6" s="214">
        <f>ANASAYFA!B5</f>
        <v>0</v>
      </c>
      <c r="C6" s="215">
        <f>ANASAYFA!C5</f>
        <v>0</v>
      </c>
      <c r="D6" s="260">
        <f>GÖR1!L11</f>
        <v>75</v>
      </c>
      <c r="E6" s="260">
        <f>GÖR2!J11</f>
        <v>75</v>
      </c>
      <c r="F6" s="261">
        <f>GÖR3!I11</f>
        <v>75</v>
      </c>
      <c r="G6" s="263">
        <f t="shared" ref="G6:G27" si="0">AVERAGEA(D6:F6)</f>
        <v>75</v>
      </c>
      <c r="H6" s="262" t="str">
        <f t="shared" ref="H6:H27" si="1">IF(G6&lt;=44,"GELİŞTİRİLMELİ",IF(G6&lt;=69,"ORTA",IF(G6&lt;=84,"İYİ","ÇOK İYİ")))</f>
        <v>İYİ</v>
      </c>
      <c r="I6" s="193">
        <f>'GÖR1 (2.dön)'!L11</f>
        <v>75</v>
      </c>
      <c r="J6" s="193">
        <f>'GÖR2 (2.dön)'!J11</f>
        <v>75</v>
      </c>
      <c r="K6" s="274">
        <f>'GÖR3 (2.dön)'!I11</f>
        <v>75</v>
      </c>
      <c r="L6" s="280">
        <f t="shared" ref="L6:L27" si="2">AVERAGEA(I6:K6)</f>
        <v>75</v>
      </c>
      <c r="M6" s="276" t="str">
        <f t="shared" ref="M6:M27" si="3">IF(L6&lt;=44,"GELİŞTİRİLMELİ",IF(L6&lt;=69,"ORTA",IF(L6&lt;=84,"İYİ","ÇOK İYİ")))</f>
        <v>İYİ</v>
      </c>
    </row>
    <row r="7" spans="1:13" ht="15" customHeight="1" x14ac:dyDescent="0.25">
      <c r="A7" s="214">
        <v>3</v>
      </c>
      <c r="B7" s="214">
        <f>ANASAYFA!B6</f>
        <v>0</v>
      </c>
      <c r="C7" s="215">
        <f>ANASAYFA!C6</f>
        <v>0</v>
      </c>
      <c r="D7" s="260">
        <f>GÖR1!L12</f>
        <v>50</v>
      </c>
      <c r="E7" s="260">
        <f>GÖR2!J12</f>
        <v>50</v>
      </c>
      <c r="F7" s="261">
        <f>GÖR3!I12</f>
        <v>50</v>
      </c>
      <c r="G7" s="263">
        <f t="shared" si="0"/>
        <v>50</v>
      </c>
      <c r="H7" s="262" t="str">
        <f t="shared" si="1"/>
        <v>ORTA</v>
      </c>
      <c r="I7" s="193">
        <f>'GÖR1 (2.dön)'!L12</f>
        <v>50</v>
      </c>
      <c r="J7" s="193">
        <f>'GÖR2 (2.dön)'!J12</f>
        <v>50</v>
      </c>
      <c r="K7" s="274">
        <f>'GÖR3 (2.dön)'!I12</f>
        <v>50</v>
      </c>
      <c r="L7" s="280">
        <f t="shared" si="2"/>
        <v>50</v>
      </c>
      <c r="M7" s="276" t="str">
        <f t="shared" si="3"/>
        <v>ORTA</v>
      </c>
    </row>
    <row r="8" spans="1:13" ht="15" customHeight="1" x14ac:dyDescent="0.25">
      <c r="A8" s="214">
        <v>4</v>
      </c>
      <c r="B8" s="214">
        <f>ANASAYFA!B7</f>
        <v>0</v>
      </c>
      <c r="C8" s="215">
        <f>ANASAYFA!C7</f>
        <v>0</v>
      </c>
      <c r="D8" s="260">
        <f>GÖR1!L13</f>
        <v>25</v>
      </c>
      <c r="E8" s="260">
        <f>GÖR2!J13</f>
        <v>25</v>
      </c>
      <c r="F8" s="261">
        <f>GÖR3!I13</f>
        <v>25</v>
      </c>
      <c r="G8" s="263">
        <f t="shared" si="0"/>
        <v>25</v>
      </c>
      <c r="H8" s="262" t="str">
        <f t="shared" si="1"/>
        <v>GELİŞTİRİLMELİ</v>
      </c>
      <c r="I8" s="193">
        <f>'GÖR1 (2.dön)'!L13</f>
        <v>25</v>
      </c>
      <c r="J8" s="193">
        <f>'GÖR2 (2.dön)'!J13</f>
        <v>25</v>
      </c>
      <c r="K8" s="274">
        <f>'GÖR3 (2.dön)'!I13</f>
        <v>25</v>
      </c>
      <c r="L8" s="280">
        <f t="shared" si="2"/>
        <v>25</v>
      </c>
      <c r="M8" s="276" t="str">
        <f t="shared" si="3"/>
        <v>GELİŞTİRİLMELİ</v>
      </c>
    </row>
    <row r="9" spans="1:13" ht="15" customHeight="1" x14ac:dyDescent="0.25">
      <c r="A9" s="214">
        <v>5</v>
      </c>
      <c r="B9" s="214">
        <f>ANASAYFA!B8</f>
        <v>0</v>
      </c>
      <c r="C9" s="215">
        <f>ANASAYFA!C8</f>
        <v>0</v>
      </c>
      <c r="D9" s="260">
        <f>GÖR1!L14</f>
        <v>100</v>
      </c>
      <c r="E9" s="260">
        <f>GÖR2!J14</f>
        <v>100</v>
      </c>
      <c r="F9" s="261">
        <f>GÖR3!I14</f>
        <v>100</v>
      </c>
      <c r="G9" s="263">
        <f t="shared" si="0"/>
        <v>100</v>
      </c>
      <c r="H9" s="262" t="str">
        <f t="shared" si="1"/>
        <v>ÇOK İYİ</v>
      </c>
      <c r="I9" s="193">
        <f>'GÖR1 (2.dön)'!L14</f>
        <v>100</v>
      </c>
      <c r="J9" s="193">
        <f>'GÖR2 (2.dön)'!J14</f>
        <v>100</v>
      </c>
      <c r="K9" s="274">
        <f>'GÖR3 (2.dön)'!I14</f>
        <v>100</v>
      </c>
      <c r="L9" s="280">
        <f t="shared" si="2"/>
        <v>100</v>
      </c>
      <c r="M9" s="276" t="str">
        <f t="shared" si="3"/>
        <v>ÇOK İYİ</v>
      </c>
    </row>
    <row r="10" spans="1:13" ht="15" customHeight="1" x14ac:dyDescent="0.25">
      <c r="A10" s="214">
        <v>6</v>
      </c>
      <c r="B10" s="214">
        <f>ANASAYFA!B9</f>
        <v>0</v>
      </c>
      <c r="C10" s="215">
        <f>ANASAYFA!C9</f>
        <v>0</v>
      </c>
      <c r="D10" s="260">
        <f>GÖR1!L15</f>
        <v>75</v>
      </c>
      <c r="E10" s="260">
        <f>GÖR2!J15</f>
        <v>75</v>
      </c>
      <c r="F10" s="261">
        <f>GÖR3!I15</f>
        <v>75</v>
      </c>
      <c r="G10" s="263">
        <f t="shared" si="0"/>
        <v>75</v>
      </c>
      <c r="H10" s="262" t="str">
        <f t="shared" si="1"/>
        <v>İYİ</v>
      </c>
      <c r="I10" s="193">
        <f>'GÖR1 (2.dön)'!L15</f>
        <v>75</v>
      </c>
      <c r="J10" s="193">
        <f>'GÖR2 (2.dön)'!J15</f>
        <v>75</v>
      </c>
      <c r="K10" s="274">
        <f>'GÖR3 (2.dön)'!I15</f>
        <v>75</v>
      </c>
      <c r="L10" s="280">
        <f t="shared" si="2"/>
        <v>75</v>
      </c>
      <c r="M10" s="276" t="str">
        <f t="shared" si="3"/>
        <v>İYİ</v>
      </c>
    </row>
    <row r="11" spans="1:13" ht="15" customHeight="1" x14ac:dyDescent="0.25">
      <c r="A11" s="214">
        <v>7</v>
      </c>
      <c r="B11" s="214">
        <f>ANASAYFA!B10</f>
        <v>0</v>
      </c>
      <c r="C11" s="216">
        <f>ANASAYFA!C10</f>
        <v>0</v>
      </c>
      <c r="D11" s="260">
        <f>GÖR1!L16</f>
        <v>50</v>
      </c>
      <c r="E11" s="260">
        <f>GÖR2!J16</f>
        <v>50</v>
      </c>
      <c r="F11" s="261">
        <f>GÖR3!I16</f>
        <v>50</v>
      </c>
      <c r="G11" s="263">
        <f t="shared" si="0"/>
        <v>50</v>
      </c>
      <c r="H11" s="262" t="str">
        <f t="shared" si="1"/>
        <v>ORTA</v>
      </c>
      <c r="I11" s="193">
        <f>'GÖR1 (2.dön)'!L16</f>
        <v>50</v>
      </c>
      <c r="J11" s="193">
        <f>'GÖR2 (2.dön)'!J16</f>
        <v>50</v>
      </c>
      <c r="K11" s="274">
        <f>'GÖR3 (2.dön)'!I16</f>
        <v>50</v>
      </c>
      <c r="L11" s="280">
        <f t="shared" si="2"/>
        <v>50</v>
      </c>
      <c r="M11" s="276" t="str">
        <f t="shared" si="3"/>
        <v>ORTA</v>
      </c>
    </row>
    <row r="12" spans="1:13" ht="15" customHeight="1" x14ac:dyDescent="0.25">
      <c r="A12" s="214">
        <v>8</v>
      </c>
      <c r="B12" s="214">
        <f>ANASAYFA!B11</f>
        <v>0</v>
      </c>
      <c r="C12" s="215">
        <f>ANASAYFA!C11</f>
        <v>0</v>
      </c>
      <c r="D12" s="260">
        <f>GÖR1!L17</f>
        <v>25</v>
      </c>
      <c r="E12" s="260">
        <f>GÖR2!J17</f>
        <v>25</v>
      </c>
      <c r="F12" s="261">
        <f>GÖR3!I17</f>
        <v>25</v>
      </c>
      <c r="G12" s="263">
        <f t="shared" si="0"/>
        <v>25</v>
      </c>
      <c r="H12" s="262" t="str">
        <f t="shared" si="1"/>
        <v>GELİŞTİRİLMELİ</v>
      </c>
      <c r="I12" s="193">
        <f>'GÖR1 (2.dön)'!L17</f>
        <v>25</v>
      </c>
      <c r="J12" s="193">
        <f>'GÖR2 (2.dön)'!J17</f>
        <v>25</v>
      </c>
      <c r="K12" s="274">
        <f>'GÖR3 (2.dön)'!I17</f>
        <v>25</v>
      </c>
      <c r="L12" s="280">
        <f t="shared" si="2"/>
        <v>25</v>
      </c>
      <c r="M12" s="276" t="str">
        <f t="shared" si="3"/>
        <v>GELİŞTİRİLMELİ</v>
      </c>
    </row>
    <row r="13" spans="1:13" ht="15" customHeight="1" x14ac:dyDescent="0.25">
      <c r="A13" s="214">
        <v>9</v>
      </c>
      <c r="B13" s="214">
        <f>ANASAYFA!B12</f>
        <v>0</v>
      </c>
      <c r="C13" s="215">
        <f>ANASAYFA!C12</f>
        <v>0</v>
      </c>
      <c r="D13" s="260">
        <f>GÖR1!L18</f>
        <v>100</v>
      </c>
      <c r="E13" s="260">
        <f>GÖR2!J18</f>
        <v>100</v>
      </c>
      <c r="F13" s="261">
        <f>GÖR3!I18</f>
        <v>100</v>
      </c>
      <c r="G13" s="263">
        <f t="shared" si="0"/>
        <v>100</v>
      </c>
      <c r="H13" s="262" t="str">
        <f t="shared" si="1"/>
        <v>ÇOK İYİ</v>
      </c>
      <c r="I13" s="193">
        <f>'GÖR1 (2.dön)'!L18</f>
        <v>100</v>
      </c>
      <c r="J13" s="193">
        <f>'GÖR2 (2.dön)'!J18</f>
        <v>100</v>
      </c>
      <c r="K13" s="274">
        <f>'GÖR3 (2.dön)'!I18</f>
        <v>100</v>
      </c>
      <c r="L13" s="280">
        <f t="shared" si="2"/>
        <v>100</v>
      </c>
      <c r="M13" s="276" t="str">
        <f t="shared" si="3"/>
        <v>ÇOK İYİ</v>
      </c>
    </row>
    <row r="14" spans="1:13" ht="15" customHeight="1" x14ac:dyDescent="0.25">
      <c r="A14" s="214">
        <v>10</v>
      </c>
      <c r="B14" s="214">
        <f>ANASAYFA!B13</f>
        <v>0</v>
      </c>
      <c r="C14" s="215">
        <f>ANASAYFA!C13</f>
        <v>0</v>
      </c>
      <c r="D14" s="260">
        <f>GÖR1!L19</f>
        <v>75</v>
      </c>
      <c r="E14" s="260">
        <f>GÖR2!J19</f>
        <v>75</v>
      </c>
      <c r="F14" s="261">
        <f>GÖR3!I19</f>
        <v>75</v>
      </c>
      <c r="G14" s="263">
        <f>AVERAGEA(D14:F14)</f>
        <v>75</v>
      </c>
      <c r="H14" s="262" t="str">
        <f t="shared" si="1"/>
        <v>İYİ</v>
      </c>
      <c r="I14" s="193">
        <f>'GÖR1 (2.dön)'!L19</f>
        <v>75</v>
      </c>
      <c r="J14" s="193">
        <f>'GÖR2 (2.dön)'!J19</f>
        <v>75</v>
      </c>
      <c r="K14" s="274">
        <f>'GÖR3 (2.dön)'!I19</f>
        <v>75</v>
      </c>
      <c r="L14" s="280">
        <f t="shared" si="2"/>
        <v>75</v>
      </c>
      <c r="M14" s="276" t="str">
        <f t="shared" si="3"/>
        <v>İYİ</v>
      </c>
    </row>
    <row r="15" spans="1:13" ht="15" customHeight="1" x14ac:dyDescent="0.25">
      <c r="A15" s="214">
        <v>11</v>
      </c>
      <c r="B15" s="214">
        <f>ANASAYFA!B14</f>
        <v>0</v>
      </c>
      <c r="C15" s="215">
        <f>ANASAYFA!C14</f>
        <v>0</v>
      </c>
      <c r="D15" s="260">
        <f>GÖR1!L20</f>
        <v>50</v>
      </c>
      <c r="E15" s="260">
        <f>GÖR2!J20</f>
        <v>50</v>
      </c>
      <c r="F15" s="261">
        <f>GÖR3!I20</f>
        <v>50</v>
      </c>
      <c r="G15" s="263">
        <f t="shared" si="0"/>
        <v>50</v>
      </c>
      <c r="H15" s="262" t="str">
        <f t="shared" si="1"/>
        <v>ORTA</v>
      </c>
      <c r="I15" s="193">
        <f>'GÖR1 (2.dön)'!L20</f>
        <v>50</v>
      </c>
      <c r="J15" s="193">
        <f>'GÖR2 (2.dön)'!J20</f>
        <v>50</v>
      </c>
      <c r="K15" s="274">
        <f>'GÖR3 (2.dön)'!I20</f>
        <v>50</v>
      </c>
      <c r="L15" s="280">
        <f t="shared" si="2"/>
        <v>50</v>
      </c>
      <c r="M15" s="276" t="str">
        <f t="shared" si="3"/>
        <v>ORTA</v>
      </c>
    </row>
    <row r="16" spans="1:13" ht="15" customHeight="1" x14ac:dyDescent="0.25">
      <c r="A16" s="214">
        <v>12</v>
      </c>
      <c r="B16" s="214">
        <f>ANASAYFA!B15</f>
        <v>0</v>
      </c>
      <c r="C16" s="215">
        <f>ANASAYFA!C15</f>
        <v>0</v>
      </c>
      <c r="D16" s="260">
        <f>GÖR1!L21</f>
        <v>25</v>
      </c>
      <c r="E16" s="260">
        <f>GÖR2!J21</f>
        <v>25</v>
      </c>
      <c r="F16" s="261">
        <f>GÖR3!I21</f>
        <v>25</v>
      </c>
      <c r="G16" s="263">
        <f t="shared" si="0"/>
        <v>25</v>
      </c>
      <c r="H16" s="262" t="str">
        <f t="shared" si="1"/>
        <v>GELİŞTİRİLMELİ</v>
      </c>
      <c r="I16" s="193">
        <f>'GÖR1 (2.dön)'!L21</f>
        <v>25</v>
      </c>
      <c r="J16" s="193">
        <f>'GÖR2 (2.dön)'!J21</f>
        <v>25</v>
      </c>
      <c r="K16" s="274">
        <f>'GÖR3 (2.dön)'!I21</f>
        <v>25</v>
      </c>
      <c r="L16" s="280">
        <f t="shared" si="2"/>
        <v>25</v>
      </c>
      <c r="M16" s="276" t="str">
        <f t="shared" si="3"/>
        <v>GELİŞTİRİLMELİ</v>
      </c>
    </row>
    <row r="17" spans="1:13" ht="15" customHeight="1" x14ac:dyDescent="0.25">
      <c r="A17" s="214">
        <v>13</v>
      </c>
      <c r="B17" s="214">
        <f>ANASAYFA!B16</f>
        <v>0</v>
      </c>
      <c r="C17" s="215">
        <f>ANASAYFA!C16</f>
        <v>0</v>
      </c>
      <c r="D17" s="260">
        <f>GÖR1!L22</f>
        <v>100</v>
      </c>
      <c r="E17" s="260">
        <f>GÖR2!J22</f>
        <v>100</v>
      </c>
      <c r="F17" s="261">
        <f>GÖR3!I22</f>
        <v>100</v>
      </c>
      <c r="G17" s="263">
        <f t="shared" si="0"/>
        <v>100</v>
      </c>
      <c r="H17" s="262" t="str">
        <f t="shared" si="1"/>
        <v>ÇOK İYİ</v>
      </c>
      <c r="I17" s="193">
        <f>'GÖR1 (2.dön)'!L22</f>
        <v>100</v>
      </c>
      <c r="J17" s="193">
        <f>'GÖR2 (2.dön)'!J22</f>
        <v>100</v>
      </c>
      <c r="K17" s="274">
        <f>'GÖR3 (2.dön)'!I22</f>
        <v>100</v>
      </c>
      <c r="L17" s="280">
        <f t="shared" si="2"/>
        <v>100</v>
      </c>
      <c r="M17" s="276" t="str">
        <f t="shared" si="3"/>
        <v>ÇOK İYİ</v>
      </c>
    </row>
    <row r="18" spans="1:13" ht="15" customHeight="1" x14ac:dyDescent="0.25">
      <c r="A18" s="214">
        <v>14</v>
      </c>
      <c r="B18" s="214">
        <f>ANASAYFA!B17</f>
        <v>0</v>
      </c>
      <c r="C18" s="215">
        <f>ANASAYFA!C17</f>
        <v>0</v>
      </c>
      <c r="D18" s="260">
        <f>GÖR1!L23</f>
        <v>75</v>
      </c>
      <c r="E18" s="260">
        <f>GÖR2!J23</f>
        <v>75</v>
      </c>
      <c r="F18" s="261">
        <f>GÖR3!I23</f>
        <v>75</v>
      </c>
      <c r="G18" s="263">
        <f t="shared" si="0"/>
        <v>75</v>
      </c>
      <c r="H18" s="262" t="str">
        <f t="shared" si="1"/>
        <v>İYİ</v>
      </c>
      <c r="I18" s="193">
        <f>'GÖR1 (2.dön)'!L23</f>
        <v>75</v>
      </c>
      <c r="J18" s="193">
        <f>'GÖR2 (2.dön)'!J23</f>
        <v>75</v>
      </c>
      <c r="K18" s="274">
        <f>'GÖR3 (2.dön)'!I23</f>
        <v>75</v>
      </c>
      <c r="L18" s="280">
        <f t="shared" si="2"/>
        <v>75</v>
      </c>
      <c r="M18" s="276" t="str">
        <f t="shared" si="3"/>
        <v>İYİ</v>
      </c>
    </row>
    <row r="19" spans="1:13" ht="15" customHeight="1" x14ac:dyDescent="0.25">
      <c r="A19" s="214">
        <v>15</v>
      </c>
      <c r="B19" s="214">
        <f>ANASAYFA!B18</f>
        <v>0</v>
      </c>
      <c r="C19" s="215">
        <f>ANASAYFA!C18</f>
        <v>0</v>
      </c>
      <c r="D19" s="260">
        <f>GÖR1!L24</f>
        <v>50</v>
      </c>
      <c r="E19" s="260">
        <f>GÖR2!J24</f>
        <v>50</v>
      </c>
      <c r="F19" s="261">
        <f>GÖR3!I24</f>
        <v>50</v>
      </c>
      <c r="G19" s="263">
        <f t="shared" si="0"/>
        <v>50</v>
      </c>
      <c r="H19" s="262" t="str">
        <f t="shared" si="1"/>
        <v>ORTA</v>
      </c>
      <c r="I19" s="193">
        <f>'GÖR1 (2.dön)'!L24</f>
        <v>50</v>
      </c>
      <c r="J19" s="193">
        <f>'GÖR2 (2.dön)'!J24</f>
        <v>50</v>
      </c>
      <c r="K19" s="274">
        <f>'GÖR3 (2.dön)'!I24</f>
        <v>50</v>
      </c>
      <c r="L19" s="280">
        <f t="shared" si="2"/>
        <v>50</v>
      </c>
      <c r="M19" s="276" t="str">
        <f t="shared" si="3"/>
        <v>ORTA</v>
      </c>
    </row>
    <row r="20" spans="1:13" ht="15" customHeight="1" x14ac:dyDescent="0.25">
      <c r="A20" s="214">
        <v>16</v>
      </c>
      <c r="B20" s="214">
        <f>ANASAYFA!B19</f>
        <v>0</v>
      </c>
      <c r="C20" s="215">
        <f>ANASAYFA!C19</f>
        <v>0</v>
      </c>
      <c r="D20" s="260">
        <f>GÖR1!L25</f>
        <v>25</v>
      </c>
      <c r="E20" s="260">
        <f>GÖR2!J25</f>
        <v>25</v>
      </c>
      <c r="F20" s="261">
        <f>GÖR3!I25</f>
        <v>25</v>
      </c>
      <c r="G20" s="263">
        <f t="shared" si="0"/>
        <v>25</v>
      </c>
      <c r="H20" s="262" t="str">
        <f t="shared" si="1"/>
        <v>GELİŞTİRİLMELİ</v>
      </c>
      <c r="I20" s="193">
        <f>'GÖR1 (2.dön)'!L25</f>
        <v>25</v>
      </c>
      <c r="J20" s="193">
        <f>'GÖR2 (2.dön)'!J25</f>
        <v>25</v>
      </c>
      <c r="K20" s="274">
        <f>'GÖR3 (2.dön)'!I25</f>
        <v>25</v>
      </c>
      <c r="L20" s="280">
        <f t="shared" si="2"/>
        <v>25</v>
      </c>
      <c r="M20" s="276" t="str">
        <f t="shared" si="3"/>
        <v>GELİŞTİRİLMELİ</v>
      </c>
    </row>
    <row r="21" spans="1:13" ht="15" customHeight="1" x14ac:dyDescent="0.25">
      <c r="A21" s="214">
        <v>17</v>
      </c>
      <c r="B21" s="214">
        <f>ANASAYFA!B20</f>
        <v>0</v>
      </c>
      <c r="C21" s="215">
        <f>ANASAYFA!C20</f>
        <v>0</v>
      </c>
      <c r="D21" s="260">
        <f>GÖR1!L26</f>
        <v>100</v>
      </c>
      <c r="E21" s="260">
        <f>GÖR2!J26</f>
        <v>100</v>
      </c>
      <c r="F21" s="261">
        <f>GÖR3!I26</f>
        <v>100</v>
      </c>
      <c r="G21" s="263">
        <f t="shared" si="0"/>
        <v>100</v>
      </c>
      <c r="H21" s="262" t="str">
        <f t="shared" si="1"/>
        <v>ÇOK İYİ</v>
      </c>
      <c r="I21" s="193">
        <f>'GÖR1 (2.dön)'!L26</f>
        <v>100</v>
      </c>
      <c r="J21" s="193">
        <f>'GÖR2 (2.dön)'!J26</f>
        <v>100</v>
      </c>
      <c r="K21" s="274">
        <f>'GÖR3 (2.dön)'!I26</f>
        <v>100</v>
      </c>
      <c r="L21" s="280">
        <f t="shared" si="2"/>
        <v>100</v>
      </c>
      <c r="M21" s="276" t="str">
        <f t="shared" si="3"/>
        <v>ÇOK İYİ</v>
      </c>
    </row>
    <row r="22" spans="1:13" ht="15" customHeight="1" x14ac:dyDescent="0.25">
      <c r="A22" s="214">
        <v>18</v>
      </c>
      <c r="B22" s="214">
        <f>ANASAYFA!B21</f>
        <v>0</v>
      </c>
      <c r="C22" s="215">
        <f>ANASAYFA!C21</f>
        <v>0</v>
      </c>
      <c r="D22" s="260">
        <f>GÖR1!L27</f>
        <v>75</v>
      </c>
      <c r="E22" s="260">
        <f>GÖR2!J27</f>
        <v>75</v>
      </c>
      <c r="F22" s="261">
        <f>GÖR3!I27</f>
        <v>75</v>
      </c>
      <c r="G22" s="263">
        <f t="shared" si="0"/>
        <v>75</v>
      </c>
      <c r="H22" s="262" t="str">
        <f t="shared" si="1"/>
        <v>İYİ</v>
      </c>
      <c r="I22" s="193">
        <f>'GÖR1 (2.dön)'!L27</f>
        <v>75</v>
      </c>
      <c r="J22" s="193">
        <f>'GÖR2 (2.dön)'!J27</f>
        <v>75</v>
      </c>
      <c r="K22" s="274">
        <f>'GÖR3 (2.dön)'!I27</f>
        <v>75</v>
      </c>
      <c r="L22" s="280">
        <f t="shared" si="2"/>
        <v>75</v>
      </c>
      <c r="M22" s="276" t="str">
        <f t="shared" si="3"/>
        <v>İYİ</v>
      </c>
    </row>
    <row r="23" spans="1:13" ht="15" customHeight="1" x14ac:dyDescent="0.25">
      <c r="A23" s="214">
        <v>19</v>
      </c>
      <c r="B23" s="214">
        <f>ANASAYFA!B22</f>
        <v>0</v>
      </c>
      <c r="C23" s="215">
        <f>ANASAYFA!C22</f>
        <v>0</v>
      </c>
      <c r="D23" s="260">
        <f>GÖR1!L28</f>
        <v>50</v>
      </c>
      <c r="E23" s="260">
        <f>GÖR2!J28</f>
        <v>50</v>
      </c>
      <c r="F23" s="261">
        <f>GÖR3!I28</f>
        <v>50</v>
      </c>
      <c r="G23" s="263">
        <f t="shared" si="0"/>
        <v>50</v>
      </c>
      <c r="H23" s="262" t="str">
        <f t="shared" si="1"/>
        <v>ORTA</v>
      </c>
      <c r="I23" s="193">
        <f>'GÖR1 (2.dön)'!L28</f>
        <v>50</v>
      </c>
      <c r="J23" s="193">
        <f>'GÖR2 (2.dön)'!J28</f>
        <v>50</v>
      </c>
      <c r="K23" s="274">
        <f>'GÖR3 (2.dön)'!I28</f>
        <v>50</v>
      </c>
      <c r="L23" s="280">
        <f t="shared" si="2"/>
        <v>50</v>
      </c>
      <c r="M23" s="276" t="str">
        <f t="shared" si="3"/>
        <v>ORTA</v>
      </c>
    </row>
    <row r="24" spans="1:13" ht="15" customHeight="1" x14ac:dyDescent="0.25">
      <c r="A24" s="214">
        <v>20</v>
      </c>
      <c r="B24" s="214">
        <f>ANASAYFA!B23</f>
        <v>0</v>
      </c>
      <c r="C24" s="215">
        <f>ANASAYFA!C23</f>
        <v>0</v>
      </c>
      <c r="D24" s="260">
        <f>GÖR1!L29</f>
        <v>25</v>
      </c>
      <c r="E24" s="260">
        <f>GÖR2!J29</f>
        <v>25</v>
      </c>
      <c r="F24" s="261">
        <f>GÖR3!I29</f>
        <v>25</v>
      </c>
      <c r="G24" s="263">
        <f t="shared" si="0"/>
        <v>25</v>
      </c>
      <c r="H24" s="262" t="str">
        <f t="shared" si="1"/>
        <v>GELİŞTİRİLMELİ</v>
      </c>
      <c r="I24" s="193">
        <f>'GÖR1 (2.dön)'!L29</f>
        <v>25</v>
      </c>
      <c r="J24" s="193">
        <f>'GÖR2 (2.dön)'!J29</f>
        <v>25</v>
      </c>
      <c r="K24" s="274">
        <f>'GÖR3 (2.dön)'!I29</f>
        <v>25</v>
      </c>
      <c r="L24" s="280">
        <f t="shared" si="2"/>
        <v>25</v>
      </c>
      <c r="M24" s="276" t="str">
        <f t="shared" si="3"/>
        <v>GELİŞTİRİLMELİ</v>
      </c>
    </row>
    <row r="25" spans="1:13" ht="15" customHeight="1" x14ac:dyDescent="0.25">
      <c r="A25" s="214">
        <v>21</v>
      </c>
      <c r="B25" s="214">
        <f>ANASAYFA!B24</f>
        <v>0</v>
      </c>
      <c r="C25" s="215">
        <f>ANASAYFA!C24</f>
        <v>0</v>
      </c>
      <c r="D25" s="260">
        <f>GÖR1!L30</f>
        <v>100</v>
      </c>
      <c r="E25" s="260">
        <f>GÖR2!J30</f>
        <v>100</v>
      </c>
      <c r="F25" s="261">
        <f>GÖR3!I30</f>
        <v>100</v>
      </c>
      <c r="G25" s="263">
        <f t="shared" si="0"/>
        <v>100</v>
      </c>
      <c r="H25" s="262" t="str">
        <f t="shared" si="1"/>
        <v>ÇOK İYİ</v>
      </c>
      <c r="I25" s="193">
        <f>'GÖR1 (2.dön)'!L30</f>
        <v>100</v>
      </c>
      <c r="J25" s="193">
        <f>'GÖR2 (2.dön)'!J30</f>
        <v>100</v>
      </c>
      <c r="K25" s="274">
        <f>'GÖR3 (2.dön)'!I30</f>
        <v>100</v>
      </c>
      <c r="L25" s="280">
        <f t="shared" si="2"/>
        <v>100</v>
      </c>
      <c r="M25" s="276" t="str">
        <f t="shared" si="3"/>
        <v>ÇOK İYİ</v>
      </c>
    </row>
    <row r="26" spans="1:13" ht="15" customHeight="1" x14ac:dyDescent="0.25">
      <c r="A26" s="214">
        <v>22</v>
      </c>
      <c r="B26" s="214">
        <f>ANASAYFA!B25</f>
        <v>0</v>
      </c>
      <c r="C26" s="215">
        <f>ANASAYFA!C25</f>
        <v>0</v>
      </c>
      <c r="D26" s="260">
        <f>GÖR1!L31</f>
        <v>75</v>
      </c>
      <c r="E26" s="260">
        <f>GÖR2!J31</f>
        <v>75</v>
      </c>
      <c r="F26" s="261">
        <f>GÖR3!I31</f>
        <v>75</v>
      </c>
      <c r="G26" s="263">
        <f t="shared" si="0"/>
        <v>75</v>
      </c>
      <c r="H26" s="262" t="str">
        <f t="shared" si="1"/>
        <v>İYİ</v>
      </c>
      <c r="I26" s="193">
        <f>'GÖR1 (2.dön)'!L31</f>
        <v>75</v>
      </c>
      <c r="J26" s="193">
        <f>'GÖR2 (2.dön)'!J31</f>
        <v>75</v>
      </c>
      <c r="K26" s="274">
        <f>'GÖR3 (2.dön)'!I31</f>
        <v>75</v>
      </c>
      <c r="L26" s="280">
        <f t="shared" si="2"/>
        <v>75</v>
      </c>
      <c r="M26" s="276" t="str">
        <f t="shared" si="3"/>
        <v>İYİ</v>
      </c>
    </row>
    <row r="27" spans="1:13" ht="15" customHeight="1" x14ac:dyDescent="0.25">
      <c r="A27" s="214">
        <v>23</v>
      </c>
      <c r="B27" s="214">
        <f>ANASAYFA!B26</f>
        <v>0</v>
      </c>
      <c r="C27" s="215">
        <f>ANASAYFA!C26</f>
        <v>0</v>
      </c>
      <c r="D27" s="260">
        <f>GÖR1!L32</f>
        <v>50</v>
      </c>
      <c r="E27" s="260">
        <f>GÖR2!J32</f>
        <v>50</v>
      </c>
      <c r="F27" s="261">
        <f>GÖR3!I32</f>
        <v>50</v>
      </c>
      <c r="G27" s="263">
        <f t="shared" si="0"/>
        <v>50</v>
      </c>
      <c r="H27" s="262" t="str">
        <f t="shared" si="1"/>
        <v>ORTA</v>
      </c>
      <c r="I27" s="193">
        <f>'GÖR1 (2.dön)'!L32</f>
        <v>50</v>
      </c>
      <c r="J27" s="193">
        <f>'GÖR2 (2.dön)'!J32</f>
        <v>50</v>
      </c>
      <c r="K27" s="274">
        <f>'GÖR3 (2.dön)'!I32</f>
        <v>50</v>
      </c>
      <c r="L27" s="280">
        <f t="shared" si="2"/>
        <v>50</v>
      </c>
      <c r="M27" s="276" t="str">
        <f t="shared" si="3"/>
        <v>ORTA</v>
      </c>
    </row>
    <row r="28" spans="1:13" ht="15" customHeight="1" x14ac:dyDescent="0.25">
      <c r="A28" s="109"/>
      <c r="B28" s="125"/>
      <c r="C28" s="126"/>
      <c r="D28" s="112"/>
      <c r="E28" s="112"/>
      <c r="F28" s="112"/>
      <c r="G28" s="124"/>
      <c r="H28" s="113"/>
      <c r="I28" s="112"/>
      <c r="J28" s="112"/>
      <c r="K28" s="112"/>
      <c r="L28" s="124"/>
      <c r="M28" s="113"/>
    </row>
    <row r="29" spans="1:13" ht="15" customHeight="1" x14ac:dyDescent="0.25"/>
    <row r="30" spans="1:13" ht="15" customHeight="1" x14ac:dyDescent="0.25">
      <c r="K30" s="358">
        <f>ANASAYFA!J25</f>
        <v>0</v>
      </c>
      <c r="L30" s="358"/>
      <c r="M30" s="358"/>
    </row>
    <row r="31" spans="1:13" ht="15" customHeight="1" x14ac:dyDescent="0.25">
      <c r="K31" s="567">
        <f>ANASAYFA!J26</f>
        <v>0</v>
      </c>
      <c r="L31" s="567"/>
      <c r="M31" s="567"/>
    </row>
  </sheetData>
  <protectedRanges>
    <protectedRange sqref="B28" name="Aralık1_2_1_1"/>
    <protectedRange sqref="A28 A5:C27" name="Aralık1_1_1_1_1"/>
  </protectedRanges>
  <mergeCells count="7">
    <mergeCell ref="K31:M31"/>
    <mergeCell ref="D3:H3"/>
    <mergeCell ref="I3:M3"/>
    <mergeCell ref="K30:M30"/>
    <mergeCell ref="A1:M1"/>
    <mergeCell ref="A3:B3"/>
    <mergeCell ref="A2:M2"/>
  </mergeCells>
  <dataValidations xWindow="1381" yWindow="474" count="1">
    <dataValidation allowBlank="1" showInputMessage="1" showErrorMessage="1" promptTitle="DİKKAT!" prompt="SEÇTİĞİNİZ HÜCREYE VERİ GİRİŞİ YAPMAYINIZ. AKSİ TAKTİRDE PROGRAM ÇALIŞMAZ." sqref="A1:M31" xr:uid="{00000000-0002-0000-3700-000000000000}"/>
  </dataValidations>
  <pageMargins left="1" right="1" top="1" bottom="1" header="0.5" footer="0.5"/>
  <pageSetup paperSize="9" scale="93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0" tint="-0.34998626667073579"/>
    <pageSetUpPr fitToPage="1"/>
  </sheetPr>
  <dimension ref="A1:L43"/>
  <sheetViews>
    <sheetView zoomScale="70" zoomScaleNormal="7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J1"/>
    </sheetView>
  </sheetViews>
  <sheetFormatPr defaultColWidth="9.140625" defaultRowHeight="15.75" x14ac:dyDescent="0.25"/>
  <cols>
    <col min="1" max="1" width="4.7109375" style="17" customWidth="1"/>
    <col min="2" max="2" width="6.7109375" style="17" customWidth="1"/>
    <col min="3" max="3" width="27.7109375" style="17" customWidth="1"/>
    <col min="4" max="8" width="8.7109375" style="1" customWidth="1"/>
    <col min="9" max="9" width="7.7109375" style="27" customWidth="1"/>
    <col min="10" max="10" width="13.7109375" style="3" customWidth="1"/>
    <col min="11" max="11" width="5.7109375" style="1" customWidth="1"/>
    <col min="12" max="14" width="7.7109375" style="1" customWidth="1"/>
    <col min="15" max="16384" width="9.140625" style="1"/>
  </cols>
  <sheetData>
    <row r="1" spans="1:12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2"/>
      <c r="J1" s="373"/>
    </row>
    <row r="2" spans="1:12" ht="20.100000000000001" customHeight="1" x14ac:dyDescent="0.25">
      <c r="A2" s="371" t="s">
        <v>606</v>
      </c>
      <c r="B2" s="372"/>
      <c r="C2" s="372"/>
      <c r="D2" s="372"/>
      <c r="E2" s="372"/>
      <c r="F2" s="372"/>
      <c r="G2" s="372"/>
      <c r="H2" s="372"/>
      <c r="I2" s="372"/>
      <c r="J2" s="373"/>
    </row>
    <row r="3" spans="1:12" ht="30" customHeight="1" x14ac:dyDescent="0.25">
      <c r="A3" s="13"/>
      <c r="B3" s="423"/>
      <c r="C3" s="425"/>
      <c r="D3" s="508" t="s">
        <v>520</v>
      </c>
      <c r="E3" s="508" t="s">
        <v>521</v>
      </c>
      <c r="F3" s="508" t="s">
        <v>522</v>
      </c>
      <c r="G3" s="508" t="s">
        <v>523</v>
      </c>
      <c r="H3" s="508" t="s">
        <v>524</v>
      </c>
      <c r="I3" s="359" t="s">
        <v>551</v>
      </c>
      <c r="J3" s="359" t="s">
        <v>566</v>
      </c>
    </row>
    <row r="4" spans="1:12" ht="30" customHeight="1" x14ac:dyDescent="0.25">
      <c r="A4" s="14"/>
      <c r="B4" s="424"/>
      <c r="C4" s="426"/>
      <c r="D4" s="508"/>
      <c r="E4" s="508"/>
      <c r="F4" s="508"/>
      <c r="G4" s="508"/>
      <c r="H4" s="508"/>
      <c r="I4" s="359"/>
      <c r="J4" s="359"/>
    </row>
    <row r="5" spans="1:12" ht="30" customHeight="1" x14ac:dyDescent="0.25">
      <c r="A5" s="14"/>
      <c r="B5" s="424"/>
      <c r="C5" s="426"/>
      <c r="D5" s="508"/>
      <c r="E5" s="508"/>
      <c r="F5" s="508"/>
      <c r="G5" s="508"/>
      <c r="H5" s="508"/>
      <c r="I5" s="359"/>
      <c r="J5" s="359"/>
    </row>
    <row r="6" spans="1:12" ht="30" customHeight="1" x14ac:dyDescent="0.25">
      <c r="A6" s="14"/>
      <c r="B6" s="424"/>
      <c r="C6" s="426"/>
      <c r="D6" s="508"/>
      <c r="E6" s="508"/>
      <c r="F6" s="508"/>
      <c r="G6" s="508"/>
      <c r="H6" s="508"/>
      <c r="I6" s="359"/>
      <c r="J6" s="359"/>
    </row>
    <row r="7" spans="1:12" ht="30" customHeight="1" x14ac:dyDescent="0.25">
      <c r="A7" s="14"/>
      <c r="B7" s="424"/>
      <c r="C7" s="426"/>
      <c r="D7" s="508"/>
      <c r="E7" s="508"/>
      <c r="F7" s="508"/>
      <c r="G7" s="508"/>
      <c r="H7" s="508"/>
      <c r="I7" s="359"/>
      <c r="J7" s="359"/>
    </row>
    <row r="8" spans="1:12" ht="30" customHeight="1" x14ac:dyDescent="0.25">
      <c r="A8" s="15"/>
      <c r="B8" s="424"/>
      <c r="C8" s="426"/>
      <c r="D8" s="508"/>
      <c r="E8" s="508"/>
      <c r="F8" s="508"/>
      <c r="G8" s="508"/>
      <c r="H8" s="508"/>
      <c r="I8" s="359"/>
      <c r="J8" s="359"/>
    </row>
    <row r="9" spans="1:12" ht="30" customHeight="1" x14ac:dyDescent="0.25">
      <c r="A9" s="16"/>
      <c r="B9" s="553"/>
      <c r="C9" s="554"/>
      <c r="D9" s="508"/>
      <c r="E9" s="508"/>
      <c r="F9" s="508"/>
      <c r="G9" s="508"/>
      <c r="H9" s="508"/>
      <c r="I9" s="359"/>
      <c r="J9" s="359"/>
    </row>
    <row r="10" spans="1:12" ht="15" customHeight="1" x14ac:dyDescent="0.25">
      <c r="A10" s="214">
        <f>ANASAYFA!A4</f>
        <v>1</v>
      </c>
      <c r="B10" s="214">
        <f>ANASAYFA!B4</f>
        <v>0</v>
      </c>
      <c r="C10" s="215">
        <f>ANASAYFA!C4</f>
        <v>0</v>
      </c>
      <c r="D10" s="99">
        <v>4</v>
      </c>
      <c r="E10" s="99">
        <v>4</v>
      </c>
      <c r="F10" s="99">
        <v>4</v>
      </c>
      <c r="G10" s="99">
        <v>4</v>
      </c>
      <c r="H10" s="99">
        <v>4</v>
      </c>
      <c r="I10" s="272">
        <f>SUM(D10:H10)</f>
        <v>20</v>
      </c>
      <c r="J10" s="271">
        <f t="shared" ref="J10" si="0">ROUND((100*I10)/(L10),0)</f>
        <v>100</v>
      </c>
      <c r="L10" s="212">
        <v>20</v>
      </c>
    </row>
    <row r="11" spans="1:12" ht="15" customHeight="1" x14ac:dyDescent="0.25">
      <c r="A11" s="214">
        <f>ANASAYFA!A5</f>
        <v>2</v>
      </c>
      <c r="B11" s="214">
        <f>ANASAYFA!B5</f>
        <v>0</v>
      </c>
      <c r="C11" s="215">
        <f>ANASAYFA!C5</f>
        <v>0</v>
      </c>
      <c r="D11" s="99">
        <v>3</v>
      </c>
      <c r="E11" s="99">
        <v>3</v>
      </c>
      <c r="F11" s="99">
        <v>3</v>
      </c>
      <c r="G11" s="99">
        <v>3</v>
      </c>
      <c r="H11" s="99">
        <v>3</v>
      </c>
      <c r="I11" s="272">
        <f t="shared" ref="I11:I32" si="1">SUM(D11:H11)</f>
        <v>15</v>
      </c>
      <c r="J11" s="271">
        <f t="shared" ref="J11:J32" si="2">ROUND((100*I11)/(L11),0)</f>
        <v>75</v>
      </c>
      <c r="L11" s="212">
        <v>20</v>
      </c>
    </row>
    <row r="12" spans="1:12" ht="15" customHeight="1" x14ac:dyDescent="0.25">
      <c r="A12" s="214">
        <f>ANASAYFA!A6</f>
        <v>3</v>
      </c>
      <c r="B12" s="214">
        <f>ANASAYFA!B6</f>
        <v>0</v>
      </c>
      <c r="C12" s="215">
        <f>ANASAYFA!C6</f>
        <v>0</v>
      </c>
      <c r="D12" s="99">
        <v>2</v>
      </c>
      <c r="E12" s="99">
        <v>2</v>
      </c>
      <c r="F12" s="99">
        <v>2</v>
      </c>
      <c r="G12" s="99">
        <v>2</v>
      </c>
      <c r="H12" s="99">
        <v>2</v>
      </c>
      <c r="I12" s="272">
        <f t="shared" si="1"/>
        <v>10</v>
      </c>
      <c r="J12" s="271">
        <f t="shared" si="2"/>
        <v>50</v>
      </c>
      <c r="L12" s="212">
        <v>20</v>
      </c>
    </row>
    <row r="13" spans="1:12" ht="15" customHeight="1" x14ac:dyDescent="0.25">
      <c r="A13" s="214">
        <f>ANASAYFA!A7</f>
        <v>4</v>
      </c>
      <c r="B13" s="214">
        <f>ANASAYFA!B7</f>
        <v>0</v>
      </c>
      <c r="C13" s="215">
        <f>ANASAYFA!C7</f>
        <v>0</v>
      </c>
      <c r="D13" s="99">
        <v>1</v>
      </c>
      <c r="E13" s="99">
        <v>1</v>
      </c>
      <c r="F13" s="99">
        <v>1</v>
      </c>
      <c r="G13" s="99">
        <v>1</v>
      </c>
      <c r="H13" s="99">
        <v>1</v>
      </c>
      <c r="I13" s="272">
        <f t="shared" si="1"/>
        <v>5</v>
      </c>
      <c r="J13" s="271">
        <f t="shared" si="2"/>
        <v>25</v>
      </c>
      <c r="L13" s="212">
        <v>20</v>
      </c>
    </row>
    <row r="14" spans="1:12" ht="15" customHeight="1" x14ac:dyDescent="0.25">
      <c r="A14" s="214">
        <f>ANASAYFA!A8</f>
        <v>5</v>
      </c>
      <c r="B14" s="214">
        <f>ANASAYFA!B8</f>
        <v>0</v>
      </c>
      <c r="C14" s="215">
        <f>ANASAYFA!C8</f>
        <v>0</v>
      </c>
      <c r="D14" s="99">
        <v>4</v>
      </c>
      <c r="E14" s="99">
        <v>4</v>
      </c>
      <c r="F14" s="99">
        <v>4</v>
      </c>
      <c r="G14" s="99">
        <v>4</v>
      </c>
      <c r="H14" s="99">
        <v>4</v>
      </c>
      <c r="I14" s="272">
        <f t="shared" si="1"/>
        <v>20</v>
      </c>
      <c r="J14" s="271">
        <f t="shared" si="2"/>
        <v>100</v>
      </c>
      <c r="L14" s="212">
        <v>20</v>
      </c>
    </row>
    <row r="15" spans="1:12" ht="15" customHeight="1" x14ac:dyDescent="0.25">
      <c r="A15" s="214">
        <f>ANASAYFA!A9</f>
        <v>6</v>
      </c>
      <c r="B15" s="214">
        <f>ANASAYFA!B9</f>
        <v>0</v>
      </c>
      <c r="C15" s="215">
        <f>ANASAYFA!C9</f>
        <v>0</v>
      </c>
      <c r="D15" s="99">
        <v>3</v>
      </c>
      <c r="E15" s="99">
        <v>3</v>
      </c>
      <c r="F15" s="99">
        <v>3</v>
      </c>
      <c r="G15" s="99">
        <v>3</v>
      </c>
      <c r="H15" s="99">
        <v>3</v>
      </c>
      <c r="I15" s="272">
        <f t="shared" si="1"/>
        <v>15</v>
      </c>
      <c r="J15" s="271">
        <f t="shared" si="2"/>
        <v>75</v>
      </c>
      <c r="L15" s="212">
        <v>20</v>
      </c>
    </row>
    <row r="16" spans="1:12" ht="15" customHeight="1" x14ac:dyDescent="0.25">
      <c r="A16" s="214">
        <f>ANASAYFA!A10</f>
        <v>7</v>
      </c>
      <c r="B16" s="214">
        <f>ANASAYFA!B10</f>
        <v>0</v>
      </c>
      <c r="C16" s="216">
        <f>ANASAYFA!C10</f>
        <v>0</v>
      </c>
      <c r="D16" s="99">
        <v>2</v>
      </c>
      <c r="E16" s="99">
        <v>2</v>
      </c>
      <c r="F16" s="99">
        <v>2</v>
      </c>
      <c r="G16" s="99">
        <v>2</v>
      </c>
      <c r="H16" s="99">
        <v>2</v>
      </c>
      <c r="I16" s="272">
        <f>SUM(D16:H16)</f>
        <v>10</v>
      </c>
      <c r="J16" s="271">
        <f>ROUND((100*I16)/(L16),0)</f>
        <v>50</v>
      </c>
      <c r="L16" s="212">
        <v>20</v>
      </c>
    </row>
    <row r="17" spans="1:12" ht="15" customHeight="1" x14ac:dyDescent="0.25">
      <c r="A17" s="214">
        <f>ANASAYFA!A11</f>
        <v>8</v>
      </c>
      <c r="B17" s="214">
        <f>ANASAYFA!B11</f>
        <v>0</v>
      </c>
      <c r="C17" s="215">
        <f>ANASAYFA!C11</f>
        <v>0</v>
      </c>
      <c r="D17" s="99">
        <v>1</v>
      </c>
      <c r="E17" s="99">
        <v>1</v>
      </c>
      <c r="F17" s="99">
        <v>1</v>
      </c>
      <c r="G17" s="99">
        <v>1</v>
      </c>
      <c r="H17" s="99">
        <v>1</v>
      </c>
      <c r="I17" s="272">
        <f t="shared" si="1"/>
        <v>5</v>
      </c>
      <c r="J17" s="271">
        <f t="shared" si="2"/>
        <v>25</v>
      </c>
      <c r="L17" s="212">
        <v>20</v>
      </c>
    </row>
    <row r="18" spans="1:12" ht="15" customHeight="1" x14ac:dyDescent="0.25">
      <c r="A18" s="214">
        <f>ANASAYFA!A12</f>
        <v>9</v>
      </c>
      <c r="B18" s="214">
        <f>ANASAYFA!B12</f>
        <v>0</v>
      </c>
      <c r="C18" s="215">
        <f>ANASAYFA!C12</f>
        <v>0</v>
      </c>
      <c r="D18" s="99">
        <v>4</v>
      </c>
      <c r="E18" s="99">
        <v>4</v>
      </c>
      <c r="F18" s="99">
        <v>4</v>
      </c>
      <c r="G18" s="99">
        <v>4</v>
      </c>
      <c r="H18" s="99">
        <v>4</v>
      </c>
      <c r="I18" s="272">
        <f t="shared" si="1"/>
        <v>20</v>
      </c>
      <c r="J18" s="271">
        <f t="shared" si="2"/>
        <v>100</v>
      </c>
      <c r="L18" s="212">
        <v>20</v>
      </c>
    </row>
    <row r="19" spans="1:12" ht="15" customHeight="1" x14ac:dyDescent="0.25">
      <c r="A19" s="214">
        <f>ANASAYFA!A13</f>
        <v>10</v>
      </c>
      <c r="B19" s="214">
        <f>ANASAYFA!B13</f>
        <v>0</v>
      </c>
      <c r="C19" s="215">
        <f>ANASAYFA!C13</f>
        <v>0</v>
      </c>
      <c r="D19" s="99">
        <v>3</v>
      </c>
      <c r="E19" s="99">
        <v>3</v>
      </c>
      <c r="F19" s="99">
        <v>3</v>
      </c>
      <c r="G19" s="99">
        <v>3</v>
      </c>
      <c r="H19" s="99">
        <v>3</v>
      </c>
      <c r="I19" s="272">
        <f t="shared" si="1"/>
        <v>15</v>
      </c>
      <c r="J19" s="271">
        <f t="shared" si="2"/>
        <v>75</v>
      </c>
      <c r="L19" s="212">
        <v>20</v>
      </c>
    </row>
    <row r="20" spans="1:12" ht="15" customHeight="1" x14ac:dyDescent="0.25">
      <c r="A20" s="214">
        <f>ANASAYFA!A14</f>
        <v>11</v>
      </c>
      <c r="B20" s="214">
        <f>ANASAYFA!B14</f>
        <v>0</v>
      </c>
      <c r="C20" s="215">
        <f>ANASAYFA!C14</f>
        <v>0</v>
      </c>
      <c r="D20" s="99">
        <v>2</v>
      </c>
      <c r="E20" s="99">
        <v>2</v>
      </c>
      <c r="F20" s="99">
        <v>2</v>
      </c>
      <c r="G20" s="99">
        <v>2</v>
      </c>
      <c r="H20" s="99">
        <v>2</v>
      </c>
      <c r="I20" s="272">
        <f t="shared" si="1"/>
        <v>10</v>
      </c>
      <c r="J20" s="271">
        <f t="shared" si="2"/>
        <v>50</v>
      </c>
      <c r="L20" s="212">
        <v>20</v>
      </c>
    </row>
    <row r="21" spans="1:12" ht="15" customHeight="1" x14ac:dyDescent="0.25">
      <c r="A21" s="214">
        <f>ANASAYFA!A15</f>
        <v>12</v>
      </c>
      <c r="B21" s="214">
        <f>ANASAYFA!B15</f>
        <v>0</v>
      </c>
      <c r="C21" s="215">
        <f>ANASAYFA!C15</f>
        <v>0</v>
      </c>
      <c r="D21" s="99">
        <v>1</v>
      </c>
      <c r="E21" s="99">
        <v>1</v>
      </c>
      <c r="F21" s="99">
        <v>1</v>
      </c>
      <c r="G21" s="99">
        <v>1</v>
      </c>
      <c r="H21" s="99">
        <v>1</v>
      </c>
      <c r="I21" s="272">
        <f t="shared" si="1"/>
        <v>5</v>
      </c>
      <c r="J21" s="271">
        <f t="shared" si="2"/>
        <v>25</v>
      </c>
      <c r="L21" s="212">
        <v>20</v>
      </c>
    </row>
    <row r="22" spans="1:12" ht="15" customHeight="1" x14ac:dyDescent="0.25">
      <c r="A22" s="214">
        <f>ANASAYFA!A16</f>
        <v>13</v>
      </c>
      <c r="B22" s="214">
        <f>ANASAYFA!B16</f>
        <v>0</v>
      </c>
      <c r="C22" s="215">
        <f>ANASAYFA!C16</f>
        <v>0</v>
      </c>
      <c r="D22" s="99">
        <v>4</v>
      </c>
      <c r="E22" s="99">
        <v>4</v>
      </c>
      <c r="F22" s="99">
        <v>4</v>
      </c>
      <c r="G22" s="99">
        <v>4</v>
      </c>
      <c r="H22" s="99">
        <v>4</v>
      </c>
      <c r="I22" s="272">
        <f t="shared" si="1"/>
        <v>20</v>
      </c>
      <c r="J22" s="271">
        <f t="shared" si="2"/>
        <v>100</v>
      </c>
      <c r="L22" s="212">
        <v>20</v>
      </c>
    </row>
    <row r="23" spans="1:12" ht="15" customHeight="1" x14ac:dyDescent="0.25">
      <c r="A23" s="214">
        <f>ANASAYFA!A17</f>
        <v>14</v>
      </c>
      <c r="B23" s="214">
        <f>ANASAYFA!B17</f>
        <v>0</v>
      </c>
      <c r="C23" s="215">
        <f>ANASAYFA!C17</f>
        <v>0</v>
      </c>
      <c r="D23" s="99">
        <v>3</v>
      </c>
      <c r="E23" s="99">
        <v>3</v>
      </c>
      <c r="F23" s="99">
        <v>3</v>
      </c>
      <c r="G23" s="99">
        <v>3</v>
      </c>
      <c r="H23" s="99">
        <v>3</v>
      </c>
      <c r="I23" s="272">
        <f t="shared" si="1"/>
        <v>15</v>
      </c>
      <c r="J23" s="271">
        <f t="shared" si="2"/>
        <v>75</v>
      </c>
      <c r="L23" s="212">
        <v>20</v>
      </c>
    </row>
    <row r="24" spans="1:12" ht="15" customHeight="1" x14ac:dyDescent="0.25">
      <c r="A24" s="214">
        <f>ANASAYFA!A18</f>
        <v>15</v>
      </c>
      <c r="B24" s="214">
        <f>ANASAYFA!B18</f>
        <v>0</v>
      </c>
      <c r="C24" s="215">
        <f>ANASAYFA!C18</f>
        <v>0</v>
      </c>
      <c r="D24" s="99">
        <v>2</v>
      </c>
      <c r="E24" s="99">
        <v>2</v>
      </c>
      <c r="F24" s="99">
        <v>2</v>
      </c>
      <c r="G24" s="99">
        <v>2</v>
      </c>
      <c r="H24" s="99">
        <v>2</v>
      </c>
      <c r="I24" s="272">
        <f t="shared" si="1"/>
        <v>10</v>
      </c>
      <c r="J24" s="271">
        <f t="shared" si="2"/>
        <v>50</v>
      </c>
      <c r="L24" s="212">
        <v>20</v>
      </c>
    </row>
    <row r="25" spans="1:12" ht="15" customHeight="1" x14ac:dyDescent="0.25">
      <c r="A25" s="214">
        <f>ANASAYFA!A19</f>
        <v>16</v>
      </c>
      <c r="B25" s="214">
        <f>ANASAYFA!B19</f>
        <v>0</v>
      </c>
      <c r="C25" s="215">
        <f>ANASAYFA!C19</f>
        <v>0</v>
      </c>
      <c r="D25" s="99">
        <v>1</v>
      </c>
      <c r="E25" s="99">
        <v>1</v>
      </c>
      <c r="F25" s="99">
        <v>1</v>
      </c>
      <c r="G25" s="99">
        <v>1</v>
      </c>
      <c r="H25" s="99">
        <v>1</v>
      </c>
      <c r="I25" s="272">
        <f t="shared" si="1"/>
        <v>5</v>
      </c>
      <c r="J25" s="271">
        <f t="shared" si="2"/>
        <v>25</v>
      </c>
      <c r="L25" s="212">
        <v>20</v>
      </c>
    </row>
    <row r="26" spans="1:12" ht="15" customHeight="1" x14ac:dyDescent="0.25">
      <c r="A26" s="214">
        <f>ANASAYFA!A20</f>
        <v>17</v>
      </c>
      <c r="B26" s="214">
        <f>ANASAYFA!B20</f>
        <v>0</v>
      </c>
      <c r="C26" s="215">
        <f>ANASAYFA!C20</f>
        <v>0</v>
      </c>
      <c r="D26" s="99">
        <v>4</v>
      </c>
      <c r="E26" s="99">
        <v>4</v>
      </c>
      <c r="F26" s="99">
        <v>4</v>
      </c>
      <c r="G26" s="99">
        <v>4</v>
      </c>
      <c r="H26" s="99">
        <v>4</v>
      </c>
      <c r="I26" s="272">
        <f t="shared" si="1"/>
        <v>20</v>
      </c>
      <c r="J26" s="271">
        <f t="shared" si="2"/>
        <v>100</v>
      </c>
      <c r="L26" s="212">
        <v>20</v>
      </c>
    </row>
    <row r="27" spans="1:12" ht="15" customHeight="1" x14ac:dyDescent="0.25">
      <c r="A27" s="214">
        <f>ANASAYFA!A21</f>
        <v>18</v>
      </c>
      <c r="B27" s="214">
        <f>ANASAYFA!B21</f>
        <v>0</v>
      </c>
      <c r="C27" s="215">
        <f>ANASAYFA!C21</f>
        <v>0</v>
      </c>
      <c r="D27" s="99">
        <v>3</v>
      </c>
      <c r="E27" s="99">
        <v>3</v>
      </c>
      <c r="F27" s="99">
        <v>3</v>
      </c>
      <c r="G27" s="99">
        <v>3</v>
      </c>
      <c r="H27" s="99">
        <v>3</v>
      </c>
      <c r="I27" s="272">
        <f t="shared" si="1"/>
        <v>15</v>
      </c>
      <c r="J27" s="271">
        <f t="shared" si="2"/>
        <v>75</v>
      </c>
      <c r="L27" s="212">
        <v>20</v>
      </c>
    </row>
    <row r="28" spans="1:12" ht="15" customHeight="1" x14ac:dyDescent="0.25">
      <c r="A28" s="214">
        <f>ANASAYFA!A22</f>
        <v>19</v>
      </c>
      <c r="B28" s="214">
        <f>ANASAYFA!B22</f>
        <v>0</v>
      </c>
      <c r="C28" s="215">
        <f>ANASAYFA!C22</f>
        <v>0</v>
      </c>
      <c r="D28" s="99">
        <v>2</v>
      </c>
      <c r="E28" s="99">
        <v>2</v>
      </c>
      <c r="F28" s="99">
        <v>2</v>
      </c>
      <c r="G28" s="99">
        <v>2</v>
      </c>
      <c r="H28" s="99">
        <v>2</v>
      </c>
      <c r="I28" s="272">
        <f t="shared" si="1"/>
        <v>10</v>
      </c>
      <c r="J28" s="271">
        <f t="shared" si="2"/>
        <v>50</v>
      </c>
      <c r="L28" s="212">
        <v>20</v>
      </c>
    </row>
    <row r="29" spans="1:12" ht="15" customHeight="1" x14ac:dyDescent="0.25">
      <c r="A29" s="214">
        <f>ANASAYFA!A23</f>
        <v>20</v>
      </c>
      <c r="B29" s="214">
        <f>ANASAYFA!B23</f>
        <v>0</v>
      </c>
      <c r="C29" s="215">
        <f>ANASAYFA!C23</f>
        <v>0</v>
      </c>
      <c r="D29" s="99">
        <v>1</v>
      </c>
      <c r="E29" s="99">
        <v>1</v>
      </c>
      <c r="F29" s="99">
        <v>1</v>
      </c>
      <c r="G29" s="99">
        <v>1</v>
      </c>
      <c r="H29" s="99">
        <v>1</v>
      </c>
      <c r="I29" s="272">
        <f t="shared" si="1"/>
        <v>5</v>
      </c>
      <c r="J29" s="271">
        <f t="shared" si="2"/>
        <v>25</v>
      </c>
      <c r="L29" s="212">
        <v>20</v>
      </c>
    </row>
    <row r="30" spans="1:12" ht="15" customHeight="1" x14ac:dyDescent="0.25">
      <c r="A30" s="214">
        <f>ANASAYFA!A24</f>
        <v>21</v>
      </c>
      <c r="B30" s="214">
        <f>ANASAYFA!B24</f>
        <v>0</v>
      </c>
      <c r="C30" s="215">
        <f>ANASAYFA!C24</f>
        <v>0</v>
      </c>
      <c r="D30" s="99">
        <v>4</v>
      </c>
      <c r="E30" s="99">
        <v>4</v>
      </c>
      <c r="F30" s="99">
        <v>4</v>
      </c>
      <c r="G30" s="99">
        <v>4</v>
      </c>
      <c r="H30" s="99">
        <v>4</v>
      </c>
      <c r="I30" s="272">
        <f t="shared" si="1"/>
        <v>20</v>
      </c>
      <c r="J30" s="271">
        <f t="shared" si="2"/>
        <v>100</v>
      </c>
      <c r="L30" s="212">
        <v>20</v>
      </c>
    </row>
    <row r="31" spans="1:12" ht="15" customHeight="1" x14ac:dyDescent="0.25">
      <c r="A31" s="214">
        <f>ANASAYFA!A25</f>
        <v>22</v>
      </c>
      <c r="B31" s="214">
        <f>ANASAYFA!B25</f>
        <v>0</v>
      </c>
      <c r="C31" s="215">
        <f>ANASAYFA!C25</f>
        <v>0</v>
      </c>
      <c r="D31" s="99">
        <v>3</v>
      </c>
      <c r="E31" s="99">
        <v>3</v>
      </c>
      <c r="F31" s="99">
        <v>3</v>
      </c>
      <c r="G31" s="99">
        <v>3</v>
      </c>
      <c r="H31" s="99">
        <v>3</v>
      </c>
      <c r="I31" s="272">
        <f t="shared" si="1"/>
        <v>15</v>
      </c>
      <c r="J31" s="271">
        <f t="shared" si="2"/>
        <v>75</v>
      </c>
      <c r="L31" s="212">
        <v>20</v>
      </c>
    </row>
    <row r="32" spans="1:12" ht="15" customHeight="1" x14ac:dyDescent="0.25">
      <c r="A32" s="214">
        <f>ANASAYFA!A26</f>
        <v>23</v>
      </c>
      <c r="B32" s="214">
        <f>ANASAYFA!B26</f>
        <v>0</v>
      </c>
      <c r="C32" s="215">
        <f>ANASAYFA!C26</f>
        <v>0</v>
      </c>
      <c r="D32" s="99">
        <v>2</v>
      </c>
      <c r="E32" s="99">
        <v>2</v>
      </c>
      <c r="F32" s="99">
        <v>2</v>
      </c>
      <c r="G32" s="99">
        <v>2</v>
      </c>
      <c r="H32" s="99">
        <v>2</v>
      </c>
      <c r="I32" s="272">
        <f t="shared" si="1"/>
        <v>10</v>
      </c>
      <c r="J32" s="271">
        <f t="shared" si="2"/>
        <v>50</v>
      </c>
      <c r="L32" s="212">
        <v>20</v>
      </c>
    </row>
    <row r="33" spans="1:10" ht="15" customHeight="1" x14ac:dyDescent="0.25">
      <c r="A33" s="109"/>
      <c r="B33" s="109"/>
      <c r="C33" s="114"/>
      <c r="D33" s="119"/>
      <c r="E33" s="119"/>
      <c r="F33" s="119"/>
      <c r="G33" s="119"/>
      <c r="H33" s="116"/>
      <c r="I33" s="115"/>
      <c r="J33" s="116"/>
    </row>
    <row r="34" spans="1:10" ht="15" customHeight="1" x14ac:dyDescent="0.25"/>
    <row r="35" spans="1:10" ht="15" customHeight="1" x14ac:dyDescent="0.25">
      <c r="I35" s="397">
        <f>ANASAYFA!J25</f>
        <v>0</v>
      </c>
      <c r="J35" s="397"/>
    </row>
    <row r="36" spans="1:10" ht="15" customHeight="1" x14ac:dyDescent="0.25">
      <c r="I36" s="397">
        <f>ANASAYFA!J26</f>
        <v>0</v>
      </c>
      <c r="J36" s="397"/>
    </row>
    <row r="43" spans="1:10" x14ac:dyDescent="0.25">
      <c r="I43" s="4"/>
    </row>
  </sheetData>
  <protectedRanges>
    <protectedRange sqref="A10:C33" name="Aralık1_1_1"/>
  </protectedRanges>
  <mergeCells count="13">
    <mergeCell ref="I36:J36"/>
    <mergeCell ref="I35:J35"/>
    <mergeCell ref="A1:J1"/>
    <mergeCell ref="B3:B9"/>
    <mergeCell ref="C3:C9"/>
    <mergeCell ref="I3:I9"/>
    <mergeCell ref="J3:J9"/>
    <mergeCell ref="A2:J2"/>
    <mergeCell ref="D3:D9"/>
    <mergeCell ref="E3:E9"/>
    <mergeCell ref="F3:F9"/>
    <mergeCell ref="G3:G9"/>
    <mergeCell ref="H3:H9"/>
  </mergeCells>
  <dataValidations xWindow="719" yWindow="344" count="1">
    <dataValidation allowBlank="1" showInputMessage="1" showErrorMessage="1" promptTitle="DİKKAT!" prompt="SEÇTİĞİNİZ HÜCREYE VERİ GİRİŞİ YAPMAYINIZ. AKSİ TAKTİRDE PROGRAM ÇALIŞMAZ." sqref="D1:H3 A1:C32 I1:J36" xr:uid="{00000000-0002-0000-3800-000000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0" tint="-0.34998626667073579"/>
    <pageSetUpPr fitToPage="1"/>
  </sheetPr>
  <dimension ref="A1:J36"/>
  <sheetViews>
    <sheetView zoomScale="70" zoomScaleNormal="7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H1"/>
    </sheetView>
  </sheetViews>
  <sheetFormatPr defaultColWidth="9.140625" defaultRowHeight="15.75" x14ac:dyDescent="0.25"/>
  <cols>
    <col min="1" max="1" width="4.7109375" style="17" customWidth="1"/>
    <col min="2" max="2" width="5.7109375" style="17" customWidth="1"/>
    <col min="3" max="3" width="27.7109375" style="17" customWidth="1"/>
    <col min="4" max="6" width="13.42578125" style="1" customWidth="1"/>
    <col min="7" max="7" width="11.7109375" style="27" customWidth="1"/>
    <col min="8" max="8" width="11.7109375" style="3" customWidth="1"/>
    <col min="9" max="9" width="5.7109375" style="1" customWidth="1"/>
    <col min="10" max="12" width="7.7109375" style="1" customWidth="1"/>
    <col min="13" max="16384" width="9.140625" style="1"/>
  </cols>
  <sheetData>
    <row r="1" spans="1:10" ht="20.100000000000001" customHeight="1" x14ac:dyDescent="0.25">
      <c r="A1" s="582" t="str">
        <f>ANASAYFA!A1</f>
        <v>2023-2024 EĞİTİM ÖĞRETİM YILI 4.SINIF TÜM KAZANIMLAR</v>
      </c>
      <c r="B1" s="583"/>
      <c r="C1" s="583"/>
      <c r="D1" s="583"/>
      <c r="E1" s="583"/>
      <c r="F1" s="583"/>
      <c r="G1" s="583"/>
      <c r="H1" s="584"/>
    </row>
    <row r="2" spans="1:10" ht="20.100000000000001" customHeight="1" x14ac:dyDescent="0.25">
      <c r="A2" s="582" t="s">
        <v>607</v>
      </c>
      <c r="B2" s="583"/>
      <c r="C2" s="583"/>
      <c r="D2" s="583"/>
      <c r="E2" s="583"/>
      <c r="F2" s="583"/>
      <c r="G2" s="583"/>
      <c r="H2" s="584"/>
    </row>
    <row r="3" spans="1:10" ht="30" customHeight="1" x14ac:dyDescent="0.25">
      <c r="A3" s="13"/>
      <c r="B3" s="423"/>
      <c r="C3" s="425"/>
      <c r="D3" s="551" t="s">
        <v>526</v>
      </c>
      <c r="E3" s="551" t="s">
        <v>527</v>
      </c>
      <c r="F3" s="551" t="s">
        <v>528</v>
      </c>
      <c r="G3" s="359" t="s">
        <v>551</v>
      </c>
      <c r="H3" s="359" t="s">
        <v>566</v>
      </c>
    </row>
    <row r="4" spans="1:10" ht="30" customHeight="1" x14ac:dyDescent="0.25">
      <c r="A4" s="14"/>
      <c r="B4" s="424"/>
      <c r="C4" s="426"/>
      <c r="D4" s="551"/>
      <c r="E4" s="551"/>
      <c r="F4" s="551"/>
      <c r="G4" s="359"/>
      <c r="H4" s="359"/>
    </row>
    <row r="5" spans="1:10" ht="30" customHeight="1" x14ac:dyDescent="0.25">
      <c r="A5" s="14"/>
      <c r="B5" s="424"/>
      <c r="C5" s="426"/>
      <c r="D5" s="551"/>
      <c r="E5" s="551"/>
      <c r="F5" s="551"/>
      <c r="G5" s="359"/>
      <c r="H5" s="359"/>
    </row>
    <row r="6" spans="1:10" ht="30" customHeight="1" x14ac:dyDescent="0.25">
      <c r="A6" s="14"/>
      <c r="B6" s="424"/>
      <c r="C6" s="426"/>
      <c r="D6" s="551"/>
      <c r="E6" s="551"/>
      <c r="F6" s="551"/>
      <c r="G6" s="359"/>
      <c r="H6" s="359"/>
    </row>
    <row r="7" spans="1:10" ht="30" customHeight="1" x14ac:dyDescent="0.25">
      <c r="A7" s="14"/>
      <c r="B7" s="424"/>
      <c r="C7" s="426"/>
      <c r="D7" s="551"/>
      <c r="E7" s="551"/>
      <c r="F7" s="551"/>
      <c r="G7" s="359"/>
      <c r="H7" s="359"/>
    </row>
    <row r="8" spans="1:10" ht="30" customHeight="1" x14ac:dyDescent="0.25">
      <c r="A8" s="15"/>
      <c r="B8" s="424"/>
      <c r="C8" s="426"/>
      <c r="D8" s="551"/>
      <c r="E8" s="551"/>
      <c r="F8" s="551"/>
      <c r="G8" s="359"/>
      <c r="H8" s="359"/>
    </row>
    <row r="9" spans="1:10" ht="30" customHeight="1" x14ac:dyDescent="0.25">
      <c r="A9" s="16"/>
      <c r="B9" s="553"/>
      <c r="C9" s="554"/>
      <c r="D9" s="551"/>
      <c r="E9" s="551"/>
      <c r="F9" s="551"/>
      <c r="G9" s="359"/>
      <c r="H9" s="359"/>
    </row>
    <row r="10" spans="1:10" ht="15" customHeight="1" x14ac:dyDescent="0.25">
      <c r="A10" s="214">
        <f>ANASAYFA!A4</f>
        <v>1</v>
      </c>
      <c r="B10" s="214">
        <f>ANASAYFA!B4</f>
        <v>0</v>
      </c>
      <c r="C10" s="215">
        <f>ANASAYFA!C4</f>
        <v>0</v>
      </c>
      <c r="D10" s="99">
        <v>4</v>
      </c>
      <c r="E10" s="99">
        <v>4</v>
      </c>
      <c r="F10" s="99">
        <v>4</v>
      </c>
      <c r="G10" s="272">
        <f>SUM(D10:F10)</f>
        <v>12</v>
      </c>
      <c r="H10" s="271">
        <f>ROUND((100*G10)/(J10),0)</f>
        <v>100</v>
      </c>
      <c r="J10" s="245">
        <v>12</v>
      </c>
    </row>
    <row r="11" spans="1:10" ht="15" customHeight="1" x14ac:dyDescent="0.25">
      <c r="A11" s="214">
        <f>ANASAYFA!A5</f>
        <v>2</v>
      </c>
      <c r="B11" s="214">
        <f>ANASAYFA!B5</f>
        <v>0</v>
      </c>
      <c r="C11" s="215">
        <f>ANASAYFA!C5</f>
        <v>0</v>
      </c>
      <c r="D11" s="99">
        <v>3</v>
      </c>
      <c r="E11" s="99">
        <v>3</v>
      </c>
      <c r="F11" s="99">
        <v>3</v>
      </c>
      <c r="G11" s="272">
        <f>SUM(D11:F11)</f>
        <v>9</v>
      </c>
      <c r="H11" s="271">
        <f t="shared" ref="H11:H32" si="0">ROUND((100*G11)/(J11),0)</f>
        <v>75</v>
      </c>
      <c r="J11" s="245">
        <v>12</v>
      </c>
    </row>
    <row r="12" spans="1:10" ht="15" customHeight="1" x14ac:dyDescent="0.25">
      <c r="A12" s="214">
        <f>ANASAYFA!A6</f>
        <v>3</v>
      </c>
      <c r="B12" s="214">
        <f>ANASAYFA!B6</f>
        <v>0</v>
      </c>
      <c r="C12" s="215">
        <f>ANASAYFA!C6</f>
        <v>0</v>
      </c>
      <c r="D12" s="99">
        <v>2</v>
      </c>
      <c r="E12" s="99">
        <v>2</v>
      </c>
      <c r="F12" s="99">
        <v>2</v>
      </c>
      <c r="G12" s="272">
        <f t="shared" ref="G12:G32" si="1">SUM(D12:F12)</f>
        <v>6</v>
      </c>
      <c r="H12" s="271">
        <f>ROUND((100*G12)/(J12),0)</f>
        <v>50</v>
      </c>
      <c r="J12" s="245">
        <v>12</v>
      </c>
    </row>
    <row r="13" spans="1:10" ht="15" customHeight="1" x14ac:dyDescent="0.25">
      <c r="A13" s="214">
        <f>ANASAYFA!A7</f>
        <v>4</v>
      </c>
      <c r="B13" s="214">
        <f>ANASAYFA!B7</f>
        <v>0</v>
      </c>
      <c r="C13" s="215">
        <f>ANASAYFA!C7</f>
        <v>0</v>
      </c>
      <c r="D13" s="99">
        <v>1</v>
      </c>
      <c r="E13" s="99">
        <v>1</v>
      </c>
      <c r="F13" s="99">
        <v>1</v>
      </c>
      <c r="G13" s="272">
        <f t="shared" si="1"/>
        <v>3</v>
      </c>
      <c r="H13" s="271">
        <f t="shared" si="0"/>
        <v>25</v>
      </c>
      <c r="J13" s="245">
        <v>12</v>
      </c>
    </row>
    <row r="14" spans="1:10" ht="15" customHeight="1" x14ac:dyDescent="0.25">
      <c r="A14" s="214">
        <f>ANASAYFA!A8</f>
        <v>5</v>
      </c>
      <c r="B14" s="214">
        <f>ANASAYFA!B8</f>
        <v>0</v>
      </c>
      <c r="C14" s="215">
        <f>ANASAYFA!C8</f>
        <v>0</v>
      </c>
      <c r="D14" s="99">
        <v>4</v>
      </c>
      <c r="E14" s="99">
        <v>4</v>
      </c>
      <c r="F14" s="99">
        <v>4</v>
      </c>
      <c r="G14" s="272">
        <f t="shared" si="1"/>
        <v>12</v>
      </c>
      <c r="H14" s="271">
        <f t="shared" si="0"/>
        <v>100</v>
      </c>
      <c r="J14" s="245">
        <v>12</v>
      </c>
    </row>
    <row r="15" spans="1:10" ht="15" customHeight="1" x14ac:dyDescent="0.25">
      <c r="A15" s="214">
        <f>ANASAYFA!A9</f>
        <v>6</v>
      </c>
      <c r="B15" s="214">
        <f>ANASAYFA!B9</f>
        <v>0</v>
      </c>
      <c r="C15" s="215">
        <f>ANASAYFA!C9</f>
        <v>0</v>
      </c>
      <c r="D15" s="99">
        <v>3</v>
      </c>
      <c r="E15" s="99">
        <v>3</v>
      </c>
      <c r="F15" s="99">
        <v>3</v>
      </c>
      <c r="G15" s="272">
        <f t="shared" si="1"/>
        <v>9</v>
      </c>
      <c r="H15" s="271">
        <f t="shared" si="0"/>
        <v>75</v>
      </c>
      <c r="J15" s="245">
        <v>12</v>
      </c>
    </row>
    <row r="16" spans="1:10" ht="15" customHeight="1" x14ac:dyDescent="0.25">
      <c r="A16" s="214">
        <f>ANASAYFA!A10</f>
        <v>7</v>
      </c>
      <c r="B16" s="214">
        <f>ANASAYFA!B10</f>
        <v>0</v>
      </c>
      <c r="C16" s="216">
        <f>ANASAYFA!C10</f>
        <v>0</v>
      </c>
      <c r="D16" s="99">
        <v>2</v>
      </c>
      <c r="E16" s="99">
        <v>2</v>
      </c>
      <c r="F16" s="99">
        <v>2</v>
      </c>
      <c r="G16" s="272">
        <f t="shared" si="1"/>
        <v>6</v>
      </c>
      <c r="H16" s="271">
        <f t="shared" si="0"/>
        <v>50</v>
      </c>
      <c r="J16" s="245">
        <v>12</v>
      </c>
    </row>
    <row r="17" spans="1:10" ht="15" customHeight="1" x14ac:dyDescent="0.25">
      <c r="A17" s="214">
        <f>ANASAYFA!A11</f>
        <v>8</v>
      </c>
      <c r="B17" s="214">
        <f>ANASAYFA!B11</f>
        <v>0</v>
      </c>
      <c r="C17" s="215">
        <f>ANASAYFA!C11</f>
        <v>0</v>
      </c>
      <c r="D17" s="99">
        <v>1</v>
      </c>
      <c r="E17" s="99">
        <v>1</v>
      </c>
      <c r="F17" s="99">
        <v>1</v>
      </c>
      <c r="G17" s="272">
        <f t="shared" si="1"/>
        <v>3</v>
      </c>
      <c r="H17" s="271">
        <f t="shared" si="0"/>
        <v>25</v>
      </c>
      <c r="J17" s="245">
        <v>12</v>
      </c>
    </row>
    <row r="18" spans="1:10" ht="15" customHeight="1" x14ac:dyDescent="0.25">
      <c r="A18" s="214">
        <f>ANASAYFA!A12</f>
        <v>9</v>
      </c>
      <c r="B18" s="214">
        <f>ANASAYFA!B12</f>
        <v>0</v>
      </c>
      <c r="C18" s="215">
        <f>ANASAYFA!C12</f>
        <v>0</v>
      </c>
      <c r="D18" s="99">
        <v>4</v>
      </c>
      <c r="E18" s="99">
        <v>4</v>
      </c>
      <c r="F18" s="99">
        <v>4</v>
      </c>
      <c r="G18" s="272">
        <f t="shared" si="1"/>
        <v>12</v>
      </c>
      <c r="H18" s="271">
        <f t="shared" si="0"/>
        <v>100</v>
      </c>
      <c r="J18" s="245">
        <v>12</v>
      </c>
    </row>
    <row r="19" spans="1:10" ht="15" customHeight="1" x14ac:dyDescent="0.25">
      <c r="A19" s="214">
        <f>ANASAYFA!A13</f>
        <v>10</v>
      </c>
      <c r="B19" s="214">
        <f>ANASAYFA!B13</f>
        <v>0</v>
      </c>
      <c r="C19" s="215">
        <f>ANASAYFA!C13</f>
        <v>0</v>
      </c>
      <c r="D19" s="99">
        <v>3</v>
      </c>
      <c r="E19" s="99">
        <v>3</v>
      </c>
      <c r="F19" s="99">
        <v>3</v>
      </c>
      <c r="G19" s="272">
        <f t="shared" si="1"/>
        <v>9</v>
      </c>
      <c r="H19" s="271">
        <f t="shared" si="0"/>
        <v>75</v>
      </c>
      <c r="J19" s="245">
        <v>12</v>
      </c>
    </row>
    <row r="20" spans="1:10" ht="15" customHeight="1" x14ac:dyDescent="0.25">
      <c r="A20" s="214">
        <f>ANASAYFA!A14</f>
        <v>11</v>
      </c>
      <c r="B20" s="214">
        <f>ANASAYFA!B14</f>
        <v>0</v>
      </c>
      <c r="C20" s="215">
        <f>ANASAYFA!C14</f>
        <v>0</v>
      </c>
      <c r="D20" s="99">
        <v>2</v>
      </c>
      <c r="E20" s="99">
        <v>2</v>
      </c>
      <c r="F20" s="99">
        <v>2</v>
      </c>
      <c r="G20" s="272">
        <f t="shared" si="1"/>
        <v>6</v>
      </c>
      <c r="H20" s="271">
        <f t="shared" si="0"/>
        <v>50</v>
      </c>
      <c r="J20" s="245">
        <v>12</v>
      </c>
    </row>
    <row r="21" spans="1:10" ht="15" customHeight="1" x14ac:dyDescent="0.25">
      <c r="A21" s="214">
        <f>ANASAYFA!A15</f>
        <v>12</v>
      </c>
      <c r="B21" s="214">
        <f>ANASAYFA!B15</f>
        <v>0</v>
      </c>
      <c r="C21" s="215">
        <f>ANASAYFA!C15</f>
        <v>0</v>
      </c>
      <c r="D21" s="99">
        <v>1</v>
      </c>
      <c r="E21" s="99">
        <v>1</v>
      </c>
      <c r="F21" s="99">
        <v>1</v>
      </c>
      <c r="G21" s="272">
        <f t="shared" si="1"/>
        <v>3</v>
      </c>
      <c r="H21" s="271">
        <f t="shared" si="0"/>
        <v>25</v>
      </c>
      <c r="J21" s="245">
        <v>12</v>
      </c>
    </row>
    <row r="22" spans="1:10" ht="15" customHeight="1" x14ac:dyDescent="0.25">
      <c r="A22" s="214">
        <f>ANASAYFA!A16</f>
        <v>13</v>
      </c>
      <c r="B22" s="214">
        <f>ANASAYFA!B16</f>
        <v>0</v>
      </c>
      <c r="C22" s="215">
        <f>ANASAYFA!C16</f>
        <v>0</v>
      </c>
      <c r="D22" s="99">
        <v>4</v>
      </c>
      <c r="E22" s="99">
        <v>4</v>
      </c>
      <c r="F22" s="99">
        <v>4</v>
      </c>
      <c r="G22" s="272">
        <f t="shared" si="1"/>
        <v>12</v>
      </c>
      <c r="H22" s="271">
        <f t="shared" si="0"/>
        <v>100</v>
      </c>
      <c r="J22" s="245">
        <v>12</v>
      </c>
    </row>
    <row r="23" spans="1:10" ht="15" customHeight="1" x14ac:dyDescent="0.25">
      <c r="A23" s="214">
        <f>ANASAYFA!A17</f>
        <v>14</v>
      </c>
      <c r="B23" s="214">
        <f>ANASAYFA!B17</f>
        <v>0</v>
      </c>
      <c r="C23" s="215">
        <f>ANASAYFA!C17</f>
        <v>0</v>
      </c>
      <c r="D23" s="99">
        <v>3</v>
      </c>
      <c r="E23" s="99">
        <v>3</v>
      </c>
      <c r="F23" s="99">
        <v>3</v>
      </c>
      <c r="G23" s="272">
        <f t="shared" si="1"/>
        <v>9</v>
      </c>
      <c r="H23" s="271">
        <f t="shared" si="0"/>
        <v>75</v>
      </c>
      <c r="J23" s="245">
        <v>12</v>
      </c>
    </row>
    <row r="24" spans="1:10" ht="15" customHeight="1" x14ac:dyDescent="0.25">
      <c r="A24" s="214">
        <f>ANASAYFA!A18</f>
        <v>15</v>
      </c>
      <c r="B24" s="214">
        <f>ANASAYFA!B18</f>
        <v>0</v>
      </c>
      <c r="C24" s="215">
        <f>ANASAYFA!C18</f>
        <v>0</v>
      </c>
      <c r="D24" s="99">
        <v>2</v>
      </c>
      <c r="E24" s="99">
        <v>2</v>
      </c>
      <c r="F24" s="99">
        <v>2</v>
      </c>
      <c r="G24" s="272">
        <f t="shared" si="1"/>
        <v>6</v>
      </c>
      <c r="H24" s="271">
        <f t="shared" si="0"/>
        <v>50</v>
      </c>
      <c r="J24" s="245">
        <v>12</v>
      </c>
    </row>
    <row r="25" spans="1:10" ht="15" customHeight="1" x14ac:dyDescent="0.25">
      <c r="A25" s="214">
        <f>ANASAYFA!A19</f>
        <v>16</v>
      </c>
      <c r="B25" s="214">
        <f>ANASAYFA!B19</f>
        <v>0</v>
      </c>
      <c r="C25" s="215">
        <f>ANASAYFA!C19</f>
        <v>0</v>
      </c>
      <c r="D25" s="99">
        <v>1</v>
      </c>
      <c r="E25" s="99">
        <v>1</v>
      </c>
      <c r="F25" s="99">
        <v>1</v>
      </c>
      <c r="G25" s="272">
        <f t="shared" si="1"/>
        <v>3</v>
      </c>
      <c r="H25" s="271">
        <f t="shared" si="0"/>
        <v>25</v>
      </c>
      <c r="J25" s="245">
        <v>12</v>
      </c>
    </row>
    <row r="26" spans="1:10" ht="15" customHeight="1" x14ac:dyDescent="0.25">
      <c r="A26" s="214">
        <f>ANASAYFA!A20</f>
        <v>17</v>
      </c>
      <c r="B26" s="214">
        <f>ANASAYFA!B20</f>
        <v>0</v>
      </c>
      <c r="C26" s="215">
        <f>ANASAYFA!C20</f>
        <v>0</v>
      </c>
      <c r="D26" s="99">
        <v>4</v>
      </c>
      <c r="E26" s="99">
        <v>4</v>
      </c>
      <c r="F26" s="99">
        <v>4</v>
      </c>
      <c r="G26" s="272">
        <f t="shared" si="1"/>
        <v>12</v>
      </c>
      <c r="H26" s="271">
        <f t="shared" si="0"/>
        <v>100</v>
      </c>
      <c r="J26" s="245">
        <v>12</v>
      </c>
    </row>
    <row r="27" spans="1:10" ht="15" customHeight="1" x14ac:dyDescent="0.25">
      <c r="A27" s="214">
        <f>ANASAYFA!A21</f>
        <v>18</v>
      </c>
      <c r="B27" s="214">
        <f>ANASAYFA!B21</f>
        <v>0</v>
      </c>
      <c r="C27" s="215">
        <f>ANASAYFA!C21</f>
        <v>0</v>
      </c>
      <c r="D27" s="99">
        <v>3</v>
      </c>
      <c r="E27" s="99">
        <v>3</v>
      </c>
      <c r="F27" s="99">
        <v>3</v>
      </c>
      <c r="G27" s="272">
        <f t="shared" si="1"/>
        <v>9</v>
      </c>
      <c r="H27" s="271">
        <f t="shared" si="0"/>
        <v>75</v>
      </c>
      <c r="J27" s="245">
        <v>12</v>
      </c>
    </row>
    <row r="28" spans="1:10" ht="15" customHeight="1" x14ac:dyDescent="0.25">
      <c r="A28" s="214">
        <f>ANASAYFA!A22</f>
        <v>19</v>
      </c>
      <c r="B28" s="214">
        <f>ANASAYFA!B22</f>
        <v>0</v>
      </c>
      <c r="C28" s="215">
        <f>ANASAYFA!C22</f>
        <v>0</v>
      </c>
      <c r="D28" s="99">
        <v>2</v>
      </c>
      <c r="E28" s="99">
        <v>2</v>
      </c>
      <c r="F28" s="99">
        <v>2</v>
      </c>
      <c r="G28" s="272">
        <f t="shared" si="1"/>
        <v>6</v>
      </c>
      <c r="H28" s="271">
        <f t="shared" si="0"/>
        <v>50</v>
      </c>
      <c r="J28" s="245">
        <v>12</v>
      </c>
    </row>
    <row r="29" spans="1:10" ht="15" customHeight="1" x14ac:dyDescent="0.25">
      <c r="A29" s="214">
        <f>ANASAYFA!A23</f>
        <v>20</v>
      </c>
      <c r="B29" s="214">
        <f>ANASAYFA!B23</f>
        <v>0</v>
      </c>
      <c r="C29" s="215">
        <f>ANASAYFA!C23</f>
        <v>0</v>
      </c>
      <c r="D29" s="99">
        <v>1</v>
      </c>
      <c r="E29" s="99">
        <v>1</v>
      </c>
      <c r="F29" s="99">
        <v>1</v>
      </c>
      <c r="G29" s="272">
        <f t="shared" si="1"/>
        <v>3</v>
      </c>
      <c r="H29" s="271">
        <f t="shared" si="0"/>
        <v>25</v>
      </c>
      <c r="J29" s="245">
        <v>12</v>
      </c>
    </row>
    <row r="30" spans="1:10" ht="15" customHeight="1" x14ac:dyDescent="0.25">
      <c r="A30" s="214">
        <f>ANASAYFA!A24</f>
        <v>21</v>
      </c>
      <c r="B30" s="214">
        <f>ANASAYFA!B24</f>
        <v>0</v>
      </c>
      <c r="C30" s="215">
        <f>ANASAYFA!C24</f>
        <v>0</v>
      </c>
      <c r="D30" s="99">
        <v>4</v>
      </c>
      <c r="E30" s="99">
        <v>4</v>
      </c>
      <c r="F30" s="99">
        <v>4</v>
      </c>
      <c r="G30" s="272">
        <f t="shared" si="1"/>
        <v>12</v>
      </c>
      <c r="H30" s="271">
        <f t="shared" si="0"/>
        <v>100</v>
      </c>
      <c r="J30" s="245">
        <v>12</v>
      </c>
    </row>
    <row r="31" spans="1:10" ht="15" customHeight="1" x14ac:dyDescent="0.25">
      <c r="A31" s="214">
        <f>ANASAYFA!A25</f>
        <v>22</v>
      </c>
      <c r="B31" s="214">
        <f>ANASAYFA!B25</f>
        <v>0</v>
      </c>
      <c r="C31" s="215">
        <f>ANASAYFA!C25</f>
        <v>0</v>
      </c>
      <c r="D31" s="99">
        <v>3</v>
      </c>
      <c r="E31" s="99">
        <v>3</v>
      </c>
      <c r="F31" s="99">
        <v>3</v>
      </c>
      <c r="G31" s="272">
        <f t="shared" si="1"/>
        <v>9</v>
      </c>
      <c r="H31" s="271">
        <f t="shared" si="0"/>
        <v>75</v>
      </c>
      <c r="J31" s="245">
        <v>12</v>
      </c>
    </row>
    <row r="32" spans="1:10" ht="15" customHeight="1" x14ac:dyDescent="0.25">
      <c r="A32" s="214">
        <f>ANASAYFA!A26</f>
        <v>23</v>
      </c>
      <c r="B32" s="214">
        <f>ANASAYFA!B26</f>
        <v>0</v>
      </c>
      <c r="C32" s="215">
        <f>ANASAYFA!C26</f>
        <v>0</v>
      </c>
      <c r="D32" s="99">
        <v>2</v>
      </c>
      <c r="E32" s="99">
        <v>2</v>
      </c>
      <c r="F32" s="99">
        <v>2</v>
      </c>
      <c r="G32" s="272">
        <f t="shared" si="1"/>
        <v>6</v>
      </c>
      <c r="H32" s="271">
        <f t="shared" si="0"/>
        <v>50</v>
      </c>
      <c r="J32" s="245">
        <v>12</v>
      </c>
    </row>
    <row r="33" spans="1:8" ht="15" customHeight="1" x14ac:dyDescent="0.25">
      <c r="A33" s="109"/>
      <c r="B33" s="109"/>
      <c r="C33" s="114"/>
      <c r="D33" s="116"/>
      <c r="E33" s="116"/>
      <c r="F33" s="116"/>
      <c r="G33" s="115"/>
      <c r="H33" s="116"/>
    </row>
    <row r="34" spans="1:8" ht="15" customHeight="1" x14ac:dyDescent="0.25">
      <c r="D34" s="71"/>
      <c r="E34" s="71"/>
      <c r="F34" s="71"/>
      <c r="G34" s="138"/>
      <c r="H34" s="71"/>
    </row>
    <row r="35" spans="1:8" ht="15" customHeight="1" x14ac:dyDescent="0.25">
      <c r="D35" s="71"/>
      <c r="E35" s="71"/>
      <c r="F35" s="71"/>
      <c r="G35" s="397">
        <f>ANASAYFA!J25</f>
        <v>0</v>
      </c>
      <c r="H35" s="397"/>
    </row>
    <row r="36" spans="1:8" ht="15" customHeight="1" x14ac:dyDescent="0.25">
      <c r="D36" s="71"/>
      <c r="E36" s="71"/>
      <c r="F36" s="71"/>
      <c r="G36" s="397">
        <f>ANASAYFA!J26</f>
        <v>0</v>
      </c>
      <c r="H36" s="397"/>
    </row>
  </sheetData>
  <protectedRanges>
    <protectedRange sqref="A10:C33" name="Aralık1_1_1_1"/>
  </protectedRanges>
  <mergeCells count="11">
    <mergeCell ref="G36:H36"/>
    <mergeCell ref="G35:H35"/>
    <mergeCell ref="A1:H1"/>
    <mergeCell ref="B3:B9"/>
    <mergeCell ref="C3:C9"/>
    <mergeCell ref="G3:G9"/>
    <mergeCell ref="H3:H9"/>
    <mergeCell ref="A2:H2"/>
    <mergeCell ref="D3:D9"/>
    <mergeCell ref="E3:E9"/>
    <mergeCell ref="F3:F9"/>
  </mergeCells>
  <dataValidations xWindow="714" yWindow="357" count="1">
    <dataValidation allowBlank="1" showInputMessage="1" showErrorMessage="1" promptTitle="DİKKAT!" prompt="SEÇTİĞİNİZ HÜCREYE VERİ GİRİŞİ YAPMAYINIZ. AKSİ TAKTİRDE PROGRAM ÇALIŞMAZ." sqref="D1:F3 A1:C32 G1:H36" xr:uid="{00000000-0002-0000-3900-000000000000}"/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0" tint="-0.34998626667073579"/>
    <pageSetUpPr fitToPage="1"/>
  </sheetPr>
  <dimension ref="A1:I36"/>
  <sheetViews>
    <sheetView zoomScale="60" zoomScaleNormal="6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G1"/>
    </sheetView>
  </sheetViews>
  <sheetFormatPr defaultColWidth="9.140625" defaultRowHeight="15.75" x14ac:dyDescent="0.25"/>
  <cols>
    <col min="1" max="1" width="4.7109375" style="17" customWidth="1"/>
    <col min="2" max="2" width="5.7109375" style="17" customWidth="1"/>
    <col min="3" max="3" width="28.140625" style="17" customWidth="1"/>
    <col min="4" max="5" width="16.5703125" style="3" customWidth="1"/>
    <col min="6" max="6" width="15.85546875" style="27" customWidth="1"/>
    <col min="7" max="7" width="15.85546875" style="3" customWidth="1"/>
    <col min="8" max="8" width="5.7109375" style="1" customWidth="1"/>
    <col min="9" max="11" width="7.7109375" style="1" customWidth="1"/>
    <col min="12" max="16384" width="9.140625" style="1"/>
  </cols>
  <sheetData>
    <row r="1" spans="1:9" ht="20.100000000000001" customHeight="1" x14ac:dyDescent="0.25">
      <c r="A1" s="585" t="str">
        <f>ANASAYFA!A1</f>
        <v>2023-2024 EĞİTİM ÖĞRETİM YILI 4.SINIF TÜM KAZANIMLAR</v>
      </c>
      <c r="B1" s="586"/>
      <c r="C1" s="586"/>
      <c r="D1" s="586"/>
      <c r="E1" s="586"/>
      <c r="F1" s="586"/>
      <c r="G1" s="587"/>
    </row>
    <row r="2" spans="1:9" ht="20.100000000000001" customHeight="1" x14ac:dyDescent="0.25">
      <c r="A2" s="585" t="s">
        <v>609</v>
      </c>
      <c r="B2" s="586"/>
      <c r="C2" s="586"/>
      <c r="D2" s="586"/>
      <c r="E2" s="586"/>
      <c r="F2" s="586"/>
      <c r="G2" s="587"/>
    </row>
    <row r="3" spans="1:9" ht="30" customHeight="1" x14ac:dyDescent="0.25">
      <c r="A3" s="13"/>
      <c r="B3" s="423"/>
      <c r="C3" s="425"/>
      <c r="D3" s="551" t="s">
        <v>530</v>
      </c>
      <c r="E3" s="551" t="s">
        <v>531</v>
      </c>
      <c r="F3" s="359" t="s">
        <v>551</v>
      </c>
      <c r="G3" s="359" t="s">
        <v>566</v>
      </c>
    </row>
    <row r="4" spans="1:9" ht="30" customHeight="1" x14ac:dyDescent="0.25">
      <c r="A4" s="14"/>
      <c r="B4" s="424"/>
      <c r="C4" s="426"/>
      <c r="D4" s="551"/>
      <c r="E4" s="551"/>
      <c r="F4" s="359"/>
      <c r="G4" s="359"/>
    </row>
    <row r="5" spans="1:9" ht="30" customHeight="1" x14ac:dyDescent="0.25">
      <c r="A5" s="14"/>
      <c r="B5" s="424"/>
      <c r="C5" s="426"/>
      <c r="D5" s="551"/>
      <c r="E5" s="551"/>
      <c r="F5" s="359"/>
      <c r="G5" s="359"/>
    </row>
    <row r="6" spans="1:9" ht="30" customHeight="1" x14ac:dyDescent="0.25">
      <c r="A6" s="14"/>
      <c r="B6" s="424"/>
      <c r="C6" s="426"/>
      <c r="D6" s="551"/>
      <c r="E6" s="551"/>
      <c r="F6" s="359"/>
      <c r="G6" s="359"/>
    </row>
    <row r="7" spans="1:9" ht="30" customHeight="1" x14ac:dyDescent="0.25">
      <c r="A7" s="14"/>
      <c r="B7" s="424"/>
      <c r="C7" s="426"/>
      <c r="D7" s="551"/>
      <c r="E7" s="551"/>
      <c r="F7" s="359"/>
      <c r="G7" s="359"/>
    </row>
    <row r="8" spans="1:9" ht="30" customHeight="1" x14ac:dyDescent="0.25">
      <c r="A8" s="15"/>
      <c r="B8" s="424"/>
      <c r="C8" s="426"/>
      <c r="D8" s="551"/>
      <c r="E8" s="551"/>
      <c r="F8" s="359"/>
      <c r="G8" s="359"/>
    </row>
    <row r="9" spans="1:9" ht="30" customHeight="1" x14ac:dyDescent="0.25">
      <c r="A9" s="16"/>
      <c r="B9" s="553"/>
      <c r="C9" s="554"/>
      <c r="D9" s="551"/>
      <c r="E9" s="551"/>
      <c r="F9" s="359"/>
      <c r="G9" s="359"/>
    </row>
    <row r="10" spans="1:9" ht="15" customHeight="1" x14ac:dyDescent="0.25">
      <c r="A10" s="214">
        <f>ANASAYFA!A4</f>
        <v>1</v>
      </c>
      <c r="B10" s="214">
        <f>ANASAYFA!B4</f>
        <v>0</v>
      </c>
      <c r="C10" s="215">
        <f>ANASAYFA!C4</f>
        <v>0</v>
      </c>
      <c r="D10" s="248">
        <v>4</v>
      </c>
      <c r="E10" s="248">
        <v>4</v>
      </c>
      <c r="F10" s="272">
        <f>SUM(D10:E10)</f>
        <v>8</v>
      </c>
      <c r="G10" s="271">
        <f>ROUND((100*F10)/(I10),0)</f>
        <v>100</v>
      </c>
      <c r="I10" s="212">
        <v>8</v>
      </c>
    </row>
    <row r="11" spans="1:9" ht="15" customHeight="1" x14ac:dyDescent="0.25">
      <c r="A11" s="214">
        <f>ANASAYFA!A5</f>
        <v>2</v>
      </c>
      <c r="B11" s="214">
        <f>ANASAYFA!B5</f>
        <v>0</v>
      </c>
      <c r="C11" s="215">
        <f>ANASAYFA!C5</f>
        <v>0</v>
      </c>
      <c r="D11" s="248">
        <v>3</v>
      </c>
      <c r="E11" s="248">
        <v>3</v>
      </c>
      <c r="F11" s="272">
        <f t="shared" ref="F11:F32" si="0">SUM(D11:E11)</f>
        <v>6</v>
      </c>
      <c r="G11" s="271">
        <f t="shared" ref="G11:G32" si="1">ROUND((100*F11)/(I11),0)</f>
        <v>75</v>
      </c>
      <c r="I11" s="212">
        <v>8</v>
      </c>
    </row>
    <row r="12" spans="1:9" ht="15" customHeight="1" x14ac:dyDescent="0.25">
      <c r="A12" s="214">
        <f>ANASAYFA!A6</f>
        <v>3</v>
      </c>
      <c r="B12" s="214">
        <f>ANASAYFA!B6</f>
        <v>0</v>
      </c>
      <c r="C12" s="215">
        <f>ANASAYFA!C6</f>
        <v>0</v>
      </c>
      <c r="D12" s="248">
        <v>2</v>
      </c>
      <c r="E12" s="248">
        <v>2</v>
      </c>
      <c r="F12" s="272">
        <f t="shared" si="0"/>
        <v>4</v>
      </c>
      <c r="G12" s="271">
        <f t="shared" si="1"/>
        <v>50</v>
      </c>
      <c r="I12" s="212">
        <v>8</v>
      </c>
    </row>
    <row r="13" spans="1:9" ht="15" customHeight="1" x14ac:dyDescent="0.25">
      <c r="A13" s="214">
        <f>ANASAYFA!A7</f>
        <v>4</v>
      </c>
      <c r="B13" s="214">
        <f>ANASAYFA!B7</f>
        <v>0</v>
      </c>
      <c r="C13" s="215">
        <f>ANASAYFA!C7</f>
        <v>0</v>
      </c>
      <c r="D13" s="248">
        <v>1</v>
      </c>
      <c r="E13" s="248">
        <v>1</v>
      </c>
      <c r="F13" s="272">
        <f t="shared" si="0"/>
        <v>2</v>
      </c>
      <c r="G13" s="271">
        <f t="shared" si="1"/>
        <v>25</v>
      </c>
      <c r="I13" s="212">
        <v>8</v>
      </c>
    </row>
    <row r="14" spans="1:9" ht="15" customHeight="1" x14ac:dyDescent="0.25">
      <c r="A14" s="214">
        <f>ANASAYFA!A8</f>
        <v>5</v>
      </c>
      <c r="B14" s="214">
        <f>ANASAYFA!B8</f>
        <v>0</v>
      </c>
      <c r="C14" s="215">
        <f>ANASAYFA!C8</f>
        <v>0</v>
      </c>
      <c r="D14" s="248">
        <v>4</v>
      </c>
      <c r="E14" s="248">
        <v>4</v>
      </c>
      <c r="F14" s="272">
        <f t="shared" si="0"/>
        <v>8</v>
      </c>
      <c r="G14" s="271">
        <f t="shared" si="1"/>
        <v>100</v>
      </c>
      <c r="I14" s="212">
        <v>8</v>
      </c>
    </row>
    <row r="15" spans="1:9" ht="15" customHeight="1" x14ac:dyDescent="0.25">
      <c r="A15" s="214">
        <f>ANASAYFA!A9</f>
        <v>6</v>
      </c>
      <c r="B15" s="214">
        <f>ANASAYFA!B9</f>
        <v>0</v>
      </c>
      <c r="C15" s="215">
        <f>ANASAYFA!C9</f>
        <v>0</v>
      </c>
      <c r="D15" s="248">
        <v>3</v>
      </c>
      <c r="E15" s="248">
        <v>3</v>
      </c>
      <c r="F15" s="272">
        <f t="shared" si="0"/>
        <v>6</v>
      </c>
      <c r="G15" s="271">
        <f t="shared" si="1"/>
        <v>75</v>
      </c>
      <c r="I15" s="212">
        <v>8</v>
      </c>
    </row>
    <row r="16" spans="1:9" ht="15" customHeight="1" x14ac:dyDescent="0.25">
      <c r="A16" s="214">
        <f>ANASAYFA!A10</f>
        <v>7</v>
      </c>
      <c r="B16" s="214">
        <f>ANASAYFA!B10</f>
        <v>0</v>
      </c>
      <c r="C16" s="216">
        <f>ANASAYFA!C10</f>
        <v>0</v>
      </c>
      <c r="D16" s="248">
        <v>2</v>
      </c>
      <c r="E16" s="248">
        <v>2</v>
      </c>
      <c r="F16" s="272">
        <f t="shared" si="0"/>
        <v>4</v>
      </c>
      <c r="G16" s="271">
        <f t="shared" si="1"/>
        <v>50</v>
      </c>
      <c r="I16" s="212">
        <v>8</v>
      </c>
    </row>
    <row r="17" spans="1:9" ht="15" customHeight="1" x14ac:dyDescent="0.25">
      <c r="A17" s="214">
        <f>ANASAYFA!A11</f>
        <v>8</v>
      </c>
      <c r="B17" s="214">
        <f>ANASAYFA!B11</f>
        <v>0</v>
      </c>
      <c r="C17" s="215">
        <f>ANASAYFA!C11</f>
        <v>0</v>
      </c>
      <c r="D17" s="248">
        <v>1</v>
      </c>
      <c r="E17" s="248">
        <v>1</v>
      </c>
      <c r="F17" s="272">
        <f t="shared" si="0"/>
        <v>2</v>
      </c>
      <c r="G17" s="271">
        <f t="shared" si="1"/>
        <v>25</v>
      </c>
      <c r="I17" s="212">
        <v>8</v>
      </c>
    </row>
    <row r="18" spans="1:9" ht="15" customHeight="1" x14ac:dyDescent="0.25">
      <c r="A18" s="214">
        <f>ANASAYFA!A12</f>
        <v>9</v>
      </c>
      <c r="B18" s="214">
        <f>ANASAYFA!B12</f>
        <v>0</v>
      </c>
      <c r="C18" s="215">
        <f>ANASAYFA!C12</f>
        <v>0</v>
      </c>
      <c r="D18" s="248">
        <v>4</v>
      </c>
      <c r="E18" s="248">
        <v>4</v>
      </c>
      <c r="F18" s="272">
        <f t="shared" si="0"/>
        <v>8</v>
      </c>
      <c r="G18" s="271">
        <f t="shared" si="1"/>
        <v>100</v>
      </c>
      <c r="I18" s="212">
        <v>8</v>
      </c>
    </row>
    <row r="19" spans="1:9" ht="15" customHeight="1" x14ac:dyDescent="0.25">
      <c r="A19" s="214">
        <f>ANASAYFA!A13</f>
        <v>10</v>
      </c>
      <c r="B19" s="214">
        <f>ANASAYFA!B13</f>
        <v>0</v>
      </c>
      <c r="C19" s="215">
        <f>ANASAYFA!C13</f>
        <v>0</v>
      </c>
      <c r="D19" s="248">
        <v>3</v>
      </c>
      <c r="E19" s="248">
        <v>3</v>
      </c>
      <c r="F19" s="272">
        <f t="shared" si="0"/>
        <v>6</v>
      </c>
      <c r="G19" s="271">
        <f t="shared" si="1"/>
        <v>75</v>
      </c>
      <c r="I19" s="212">
        <v>8</v>
      </c>
    </row>
    <row r="20" spans="1:9" ht="15" customHeight="1" x14ac:dyDescent="0.25">
      <c r="A20" s="214">
        <f>ANASAYFA!A14</f>
        <v>11</v>
      </c>
      <c r="B20" s="214">
        <f>ANASAYFA!B14</f>
        <v>0</v>
      </c>
      <c r="C20" s="215">
        <f>ANASAYFA!C14</f>
        <v>0</v>
      </c>
      <c r="D20" s="248">
        <v>2</v>
      </c>
      <c r="E20" s="248">
        <v>2</v>
      </c>
      <c r="F20" s="272">
        <f t="shared" si="0"/>
        <v>4</v>
      </c>
      <c r="G20" s="271">
        <f t="shared" si="1"/>
        <v>50</v>
      </c>
      <c r="I20" s="212">
        <v>8</v>
      </c>
    </row>
    <row r="21" spans="1:9" ht="15" customHeight="1" x14ac:dyDescent="0.25">
      <c r="A21" s="214">
        <f>ANASAYFA!A15</f>
        <v>12</v>
      </c>
      <c r="B21" s="214">
        <f>ANASAYFA!B15</f>
        <v>0</v>
      </c>
      <c r="C21" s="215">
        <f>ANASAYFA!C15</f>
        <v>0</v>
      </c>
      <c r="D21" s="248">
        <v>1</v>
      </c>
      <c r="E21" s="248">
        <v>1</v>
      </c>
      <c r="F21" s="272">
        <f t="shared" si="0"/>
        <v>2</v>
      </c>
      <c r="G21" s="271">
        <f t="shared" si="1"/>
        <v>25</v>
      </c>
      <c r="I21" s="212">
        <v>8</v>
      </c>
    </row>
    <row r="22" spans="1:9" ht="15" customHeight="1" x14ac:dyDescent="0.25">
      <c r="A22" s="214">
        <f>ANASAYFA!A16</f>
        <v>13</v>
      </c>
      <c r="B22" s="214">
        <f>ANASAYFA!B16</f>
        <v>0</v>
      </c>
      <c r="C22" s="215">
        <f>ANASAYFA!C16</f>
        <v>0</v>
      </c>
      <c r="D22" s="248">
        <v>4</v>
      </c>
      <c r="E22" s="248">
        <v>4</v>
      </c>
      <c r="F22" s="272">
        <f t="shared" si="0"/>
        <v>8</v>
      </c>
      <c r="G22" s="271">
        <f t="shared" si="1"/>
        <v>100</v>
      </c>
      <c r="I22" s="212">
        <v>8</v>
      </c>
    </row>
    <row r="23" spans="1:9" ht="15" customHeight="1" x14ac:dyDescent="0.25">
      <c r="A23" s="214">
        <f>ANASAYFA!A17</f>
        <v>14</v>
      </c>
      <c r="B23" s="214">
        <f>ANASAYFA!B17</f>
        <v>0</v>
      </c>
      <c r="C23" s="215">
        <f>ANASAYFA!C17</f>
        <v>0</v>
      </c>
      <c r="D23" s="248">
        <v>3</v>
      </c>
      <c r="E23" s="248">
        <v>3</v>
      </c>
      <c r="F23" s="272">
        <f t="shared" si="0"/>
        <v>6</v>
      </c>
      <c r="G23" s="271">
        <f t="shared" si="1"/>
        <v>75</v>
      </c>
      <c r="I23" s="212">
        <v>8</v>
      </c>
    </row>
    <row r="24" spans="1:9" ht="15" customHeight="1" x14ac:dyDescent="0.25">
      <c r="A24" s="214">
        <f>ANASAYFA!A18</f>
        <v>15</v>
      </c>
      <c r="B24" s="214">
        <f>ANASAYFA!B18</f>
        <v>0</v>
      </c>
      <c r="C24" s="215">
        <f>ANASAYFA!C18</f>
        <v>0</v>
      </c>
      <c r="D24" s="248">
        <v>2</v>
      </c>
      <c r="E24" s="248">
        <v>2</v>
      </c>
      <c r="F24" s="272">
        <f t="shared" si="0"/>
        <v>4</v>
      </c>
      <c r="G24" s="271">
        <f t="shared" si="1"/>
        <v>50</v>
      </c>
      <c r="I24" s="212">
        <v>8</v>
      </c>
    </row>
    <row r="25" spans="1:9" ht="15" customHeight="1" x14ac:dyDescent="0.25">
      <c r="A25" s="214">
        <f>ANASAYFA!A19</f>
        <v>16</v>
      </c>
      <c r="B25" s="214">
        <f>ANASAYFA!B19</f>
        <v>0</v>
      </c>
      <c r="C25" s="215">
        <f>ANASAYFA!C19</f>
        <v>0</v>
      </c>
      <c r="D25" s="248">
        <v>1</v>
      </c>
      <c r="E25" s="248">
        <v>1</v>
      </c>
      <c r="F25" s="272">
        <f t="shared" si="0"/>
        <v>2</v>
      </c>
      <c r="G25" s="271">
        <f t="shared" si="1"/>
        <v>25</v>
      </c>
      <c r="I25" s="212">
        <v>8</v>
      </c>
    </row>
    <row r="26" spans="1:9" ht="15" customHeight="1" x14ac:dyDescent="0.25">
      <c r="A26" s="214">
        <f>ANASAYFA!A20</f>
        <v>17</v>
      </c>
      <c r="B26" s="214">
        <f>ANASAYFA!B20</f>
        <v>0</v>
      </c>
      <c r="C26" s="215">
        <f>ANASAYFA!C20</f>
        <v>0</v>
      </c>
      <c r="D26" s="248">
        <v>4</v>
      </c>
      <c r="E26" s="248">
        <v>4</v>
      </c>
      <c r="F26" s="272">
        <f t="shared" si="0"/>
        <v>8</v>
      </c>
      <c r="G26" s="271">
        <f t="shared" si="1"/>
        <v>100</v>
      </c>
      <c r="I26" s="212">
        <v>8</v>
      </c>
    </row>
    <row r="27" spans="1:9" ht="15" customHeight="1" x14ac:dyDescent="0.25">
      <c r="A27" s="214">
        <f>ANASAYFA!A21</f>
        <v>18</v>
      </c>
      <c r="B27" s="214">
        <f>ANASAYFA!B21</f>
        <v>0</v>
      </c>
      <c r="C27" s="215">
        <f>ANASAYFA!C21</f>
        <v>0</v>
      </c>
      <c r="D27" s="248">
        <v>3</v>
      </c>
      <c r="E27" s="248">
        <v>3</v>
      </c>
      <c r="F27" s="272">
        <f t="shared" si="0"/>
        <v>6</v>
      </c>
      <c r="G27" s="271">
        <f t="shared" si="1"/>
        <v>75</v>
      </c>
      <c r="I27" s="212">
        <v>8</v>
      </c>
    </row>
    <row r="28" spans="1:9" ht="15" customHeight="1" x14ac:dyDescent="0.25">
      <c r="A28" s="214">
        <f>ANASAYFA!A22</f>
        <v>19</v>
      </c>
      <c r="B28" s="214">
        <f>ANASAYFA!B22</f>
        <v>0</v>
      </c>
      <c r="C28" s="215">
        <f>ANASAYFA!C22</f>
        <v>0</v>
      </c>
      <c r="D28" s="248">
        <v>2</v>
      </c>
      <c r="E28" s="248">
        <v>2</v>
      </c>
      <c r="F28" s="272">
        <f t="shared" si="0"/>
        <v>4</v>
      </c>
      <c r="G28" s="271">
        <f t="shared" si="1"/>
        <v>50</v>
      </c>
      <c r="I28" s="212">
        <v>8</v>
      </c>
    </row>
    <row r="29" spans="1:9" ht="15" customHeight="1" x14ac:dyDescent="0.25">
      <c r="A29" s="214">
        <f>ANASAYFA!A23</f>
        <v>20</v>
      </c>
      <c r="B29" s="214">
        <f>ANASAYFA!B23</f>
        <v>0</v>
      </c>
      <c r="C29" s="215">
        <f>ANASAYFA!C23</f>
        <v>0</v>
      </c>
      <c r="D29" s="248">
        <v>1</v>
      </c>
      <c r="E29" s="248">
        <v>1</v>
      </c>
      <c r="F29" s="272">
        <f t="shared" si="0"/>
        <v>2</v>
      </c>
      <c r="G29" s="271">
        <f t="shared" si="1"/>
        <v>25</v>
      </c>
      <c r="I29" s="212">
        <v>8</v>
      </c>
    </row>
    <row r="30" spans="1:9" ht="15" customHeight="1" x14ac:dyDescent="0.25">
      <c r="A30" s="214">
        <f>ANASAYFA!A24</f>
        <v>21</v>
      </c>
      <c r="B30" s="214">
        <f>ANASAYFA!B24</f>
        <v>0</v>
      </c>
      <c r="C30" s="215">
        <f>ANASAYFA!C24</f>
        <v>0</v>
      </c>
      <c r="D30" s="248">
        <v>4</v>
      </c>
      <c r="E30" s="248">
        <v>4</v>
      </c>
      <c r="F30" s="272">
        <f t="shared" si="0"/>
        <v>8</v>
      </c>
      <c r="G30" s="271">
        <f t="shared" si="1"/>
        <v>100</v>
      </c>
      <c r="I30" s="212">
        <v>8</v>
      </c>
    </row>
    <row r="31" spans="1:9" ht="15" customHeight="1" x14ac:dyDescent="0.25">
      <c r="A31" s="214">
        <f>ANASAYFA!A25</f>
        <v>22</v>
      </c>
      <c r="B31" s="214">
        <f>ANASAYFA!B25</f>
        <v>0</v>
      </c>
      <c r="C31" s="215">
        <f>ANASAYFA!C25</f>
        <v>0</v>
      </c>
      <c r="D31" s="248">
        <v>3</v>
      </c>
      <c r="E31" s="248">
        <v>3</v>
      </c>
      <c r="F31" s="272">
        <f t="shared" si="0"/>
        <v>6</v>
      </c>
      <c r="G31" s="271">
        <f t="shared" si="1"/>
        <v>75</v>
      </c>
      <c r="I31" s="212">
        <v>8</v>
      </c>
    </row>
    <row r="32" spans="1:9" ht="15" customHeight="1" x14ac:dyDescent="0.25">
      <c r="A32" s="214">
        <f>ANASAYFA!A26</f>
        <v>23</v>
      </c>
      <c r="B32" s="214">
        <f>ANASAYFA!B26</f>
        <v>0</v>
      </c>
      <c r="C32" s="215">
        <f>ANASAYFA!C26</f>
        <v>0</v>
      </c>
      <c r="D32" s="248">
        <v>2</v>
      </c>
      <c r="E32" s="248">
        <v>2</v>
      </c>
      <c r="F32" s="272">
        <f t="shared" si="0"/>
        <v>4</v>
      </c>
      <c r="G32" s="271">
        <f t="shared" si="1"/>
        <v>50</v>
      </c>
      <c r="I32" s="212">
        <v>8</v>
      </c>
    </row>
    <row r="33" spans="1:7" ht="15" customHeight="1" x14ac:dyDescent="0.25">
      <c r="A33" s="109"/>
      <c r="B33" s="109"/>
      <c r="C33" s="110"/>
      <c r="D33" s="192"/>
      <c r="E33" s="192"/>
      <c r="F33" s="115"/>
      <c r="G33" s="116"/>
    </row>
    <row r="34" spans="1:7" ht="15" customHeight="1" x14ac:dyDescent="0.25">
      <c r="F34" s="138"/>
      <c r="G34" s="71"/>
    </row>
    <row r="35" spans="1:7" ht="15" customHeight="1" x14ac:dyDescent="0.25">
      <c r="F35" s="397">
        <f>ANASAYFA!J25</f>
        <v>0</v>
      </c>
      <c r="G35" s="397"/>
    </row>
    <row r="36" spans="1:7" ht="15" customHeight="1" x14ac:dyDescent="0.25">
      <c r="F36" s="397">
        <f>ANASAYFA!J26</f>
        <v>0</v>
      </c>
      <c r="G36" s="397"/>
    </row>
  </sheetData>
  <protectedRanges>
    <protectedRange sqref="A10:C33" name="Aralık1_1_1_1_1"/>
  </protectedRanges>
  <mergeCells count="10">
    <mergeCell ref="F35:G35"/>
    <mergeCell ref="F36:G36"/>
    <mergeCell ref="A1:G1"/>
    <mergeCell ref="B3:B9"/>
    <mergeCell ref="C3:C9"/>
    <mergeCell ref="D3:D9"/>
    <mergeCell ref="E3:E9"/>
    <mergeCell ref="F3:F9"/>
    <mergeCell ref="G3:G9"/>
    <mergeCell ref="A2:G2"/>
  </mergeCells>
  <dataValidations xWindow="614" yWindow="351" count="1">
    <dataValidation allowBlank="1" showInputMessage="1" showErrorMessage="1" promptTitle="DİKKAT!" prompt="SEÇTİĞİNİZ HÜCREYE VERİ GİRİŞİ YAPMAYINIZ. AKSİ TAKTİRDE PROGRAM ÇALIŞMAZ." sqref="F1:G36 A1:C32 D1:D3 E1:E3" xr:uid="{00000000-0002-0000-3A00-000000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AU37"/>
  <sheetViews>
    <sheetView zoomScale="70" zoomScaleNormal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R8" sqref="AR8:AS30"/>
    </sheetView>
  </sheetViews>
  <sheetFormatPr defaultColWidth="9.140625" defaultRowHeight="15.75" x14ac:dyDescent="0.25"/>
  <cols>
    <col min="1" max="1" width="4.7109375" style="17" customWidth="1"/>
    <col min="2" max="2" width="6.42578125" style="17" customWidth="1"/>
    <col min="3" max="3" width="27.7109375" style="17" customWidth="1"/>
    <col min="4" max="43" width="4.28515625" style="1" customWidth="1"/>
    <col min="44" max="44" width="5.7109375" style="27" customWidth="1"/>
    <col min="45" max="45" width="13.7109375" style="3" customWidth="1"/>
    <col min="46" max="48" width="7.7109375" style="1" customWidth="1"/>
    <col min="49" max="16384" width="9.140625" style="1"/>
  </cols>
  <sheetData>
    <row r="1" spans="1:47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3"/>
    </row>
    <row r="2" spans="1:47" ht="20.100000000000001" customHeight="1" x14ac:dyDescent="0.25">
      <c r="A2" s="391" t="s">
        <v>47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3"/>
    </row>
    <row r="3" spans="1:47" ht="43.9" customHeight="1" x14ac:dyDescent="0.25">
      <c r="A3" s="18"/>
      <c r="B3" s="19"/>
      <c r="C3" s="374"/>
      <c r="D3" s="381" t="s">
        <v>195</v>
      </c>
      <c r="E3" s="381" t="s">
        <v>196</v>
      </c>
      <c r="F3" s="381" t="s">
        <v>180</v>
      </c>
      <c r="G3" s="381" t="s">
        <v>184</v>
      </c>
      <c r="H3" s="381" t="s">
        <v>181</v>
      </c>
      <c r="I3" s="378" t="s">
        <v>185</v>
      </c>
      <c r="J3" s="378" t="s">
        <v>186</v>
      </c>
      <c r="K3" s="378" t="s">
        <v>188</v>
      </c>
      <c r="L3" s="378" t="s">
        <v>189</v>
      </c>
      <c r="M3" s="378" t="s">
        <v>190</v>
      </c>
      <c r="N3" s="378" t="s">
        <v>200</v>
      </c>
      <c r="O3" s="381" t="s">
        <v>202</v>
      </c>
      <c r="P3" s="381" t="s">
        <v>205</v>
      </c>
      <c r="Q3" s="381" t="s">
        <v>207</v>
      </c>
      <c r="R3" s="381" t="s">
        <v>208</v>
      </c>
      <c r="S3" s="381" t="s">
        <v>210</v>
      </c>
      <c r="T3" s="381" t="s">
        <v>212</v>
      </c>
      <c r="U3" s="381" t="s">
        <v>213</v>
      </c>
      <c r="V3" s="381" t="s">
        <v>217</v>
      </c>
      <c r="W3" s="381" t="s">
        <v>218</v>
      </c>
      <c r="X3" s="381" t="s">
        <v>219</v>
      </c>
      <c r="Y3" s="381" t="s">
        <v>220</v>
      </c>
      <c r="Z3" s="381" t="s">
        <v>222</v>
      </c>
      <c r="AA3" s="381" t="s">
        <v>225</v>
      </c>
      <c r="AB3" s="381" t="s">
        <v>227</v>
      </c>
      <c r="AC3" s="381" t="s">
        <v>228</v>
      </c>
      <c r="AD3" s="381" t="s">
        <v>229</v>
      </c>
      <c r="AE3" s="381" t="s">
        <v>231</v>
      </c>
      <c r="AF3" s="381" t="s">
        <v>238</v>
      </c>
      <c r="AG3" s="378" t="s">
        <v>240</v>
      </c>
      <c r="AH3" s="378" t="s">
        <v>242</v>
      </c>
      <c r="AI3" s="378" t="s">
        <v>243</v>
      </c>
      <c r="AJ3" s="378" t="s">
        <v>246</v>
      </c>
      <c r="AK3" s="378" t="s">
        <v>247</v>
      </c>
      <c r="AL3" s="378" t="s">
        <v>248</v>
      </c>
      <c r="AM3" s="378" t="s">
        <v>249</v>
      </c>
      <c r="AN3" s="378" t="s">
        <v>250</v>
      </c>
      <c r="AO3" s="378" t="s">
        <v>251</v>
      </c>
      <c r="AP3" s="378" t="s">
        <v>253</v>
      </c>
      <c r="AQ3" s="378" t="s">
        <v>258</v>
      </c>
      <c r="AR3" s="359" t="s">
        <v>551</v>
      </c>
      <c r="AS3" s="359" t="s">
        <v>552</v>
      </c>
    </row>
    <row r="4" spans="1:47" ht="43.9" customHeight="1" x14ac:dyDescent="0.25">
      <c r="A4" s="20"/>
      <c r="B4" s="21"/>
      <c r="C4" s="375"/>
      <c r="D4" s="382"/>
      <c r="E4" s="382"/>
      <c r="F4" s="382"/>
      <c r="G4" s="382"/>
      <c r="H4" s="382"/>
      <c r="I4" s="379"/>
      <c r="J4" s="379"/>
      <c r="K4" s="379"/>
      <c r="L4" s="379"/>
      <c r="M4" s="379"/>
      <c r="N4" s="379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59"/>
      <c r="AS4" s="359"/>
    </row>
    <row r="5" spans="1:47" ht="43.9" customHeight="1" x14ac:dyDescent="0.25">
      <c r="A5" s="20"/>
      <c r="B5" s="21"/>
      <c r="C5" s="375"/>
      <c r="D5" s="382"/>
      <c r="E5" s="382"/>
      <c r="F5" s="382"/>
      <c r="G5" s="382"/>
      <c r="H5" s="382"/>
      <c r="I5" s="379"/>
      <c r="J5" s="379"/>
      <c r="K5" s="379"/>
      <c r="L5" s="379"/>
      <c r="M5" s="379"/>
      <c r="N5" s="379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59"/>
      <c r="AS5" s="359"/>
      <c r="AT5" s="51" t="s">
        <v>27</v>
      </c>
    </row>
    <row r="6" spans="1:47" ht="43.9" customHeight="1" x14ac:dyDescent="0.25">
      <c r="A6" s="20"/>
      <c r="B6" s="21"/>
      <c r="C6" s="375"/>
      <c r="D6" s="383"/>
      <c r="E6" s="383"/>
      <c r="F6" s="383"/>
      <c r="G6" s="383"/>
      <c r="H6" s="383"/>
      <c r="I6" s="380"/>
      <c r="J6" s="380"/>
      <c r="K6" s="380"/>
      <c r="L6" s="380"/>
      <c r="M6" s="380"/>
      <c r="N6" s="380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59"/>
      <c r="AS6" s="359"/>
    </row>
    <row r="7" spans="1:47" ht="13.15" customHeight="1" x14ac:dyDescent="0.25">
      <c r="A7" s="20"/>
      <c r="B7" s="21"/>
      <c r="C7" s="376"/>
      <c r="D7" s="364" t="s">
        <v>187</v>
      </c>
      <c r="E7" s="365"/>
      <c r="F7" s="365"/>
      <c r="G7" s="365"/>
      <c r="H7" s="366"/>
      <c r="I7" s="361" t="s">
        <v>191</v>
      </c>
      <c r="J7" s="362"/>
      <c r="K7" s="362"/>
      <c r="L7" s="362"/>
      <c r="M7" s="362"/>
      <c r="N7" s="363"/>
      <c r="O7" s="394" t="s">
        <v>201</v>
      </c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6"/>
      <c r="AG7" s="361" t="s">
        <v>239</v>
      </c>
      <c r="AH7" s="362"/>
      <c r="AI7" s="362"/>
      <c r="AJ7" s="362"/>
      <c r="AK7" s="362"/>
      <c r="AL7" s="362"/>
      <c r="AM7" s="362"/>
      <c r="AN7" s="362"/>
      <c r="AO7" s="362"/>
      <c r="AP7" s="362"/>
      <c r="AQ7" s="363"/>
      <c r="AR7" s="359"/>
      <c r="AS7" s="359"/>
    </row>
    <row r="8" spans="1:47" ht="15" customHeight="1" x14ac:dyDescent="0.25">
      <c r="A8" s="214">
        <f>ANASAYFA!A4</f>
        <v>1</v>
      </c>
      <c r="B8" s="214">
        <f>ANASAYFA!B4</f>
        <v>0</v>
      </c>
      <c r="C8" s="215">
        <f>ANASAYFA!C4</f>
        <v>0</v>
      </c>
      <c r="D8" s="172">
        <v>4</v>
      </c>
      <c r="E8" s="172">
        <v>4</v>
      </c>
      <c r="F8" s="172">
        <v>4</v>
      </c>
      <c r="G8" s="172">
        <v>4</v>
      </c>
      <c r="H8" s="172">
        <v>4</v>
      </c>
      <c r="I8" s="172">
        <v>4</v>
      </c>
      <c r="J8" s="172">
        <v>4</v>
      </c>
      <c r="K8" s="172">
        <v>4</v>
      </c>
      <c r="L8" s="172">
        <v>4</v>
      </c>
      <c r="M8" s="172">
        <v>4</v>
      </c>
      <c r="N8" s="172">
        <v>4</v>
      </c>
      <c r="O8" s="172">
        <v>4</v>
      </c>
      <c r="P8" s="172">
        <v>4</v>
      </c>
      <c r="Q8" s="172">
        <v>4</v>
      </c>
      <c r="R8" s="172">
        <v>4</v>
      </c>
      <c r="S8" s="172">
        <v>4</v>
      </c>
      <c r="T8" s="172">
        <v>4</v>
      </c>
      <c r="U8" s="172">
        <v>4</v>
      </c>
      <c r="V8" s="172">
        <v>4</v>
      </c>
      <c r="W8" s="172">
        <v>4</v>
      </c>
      <c r="X8" s="172">
        <v>4</v>
      </c>
      <c r="Y8" s="172">
        <v>4</v>
      </c>
      <c r="Z8" s="172">
        <v>4</v>
      </c>
      <c r="AA8" s="172">
        <v>4</v>
      </c>
      <c r="AB8" s="172">
        <v>4</v>
      </c>
      <c r="AC8" s="172">
        <v>4</v>
      </c>
      <c r="AD8" s="172">
        <v>4</v>
      </c>
      <c r="AE8" s="172">
        <v>4</v>
      </c>
      <c r="AF8" s="172">
        <v>4</v>
      </c>
      <c r="AG8" s="172">
        <v>4</v>
      </c>
      <c r="AH8" s="172">
        <v>4</v>
      </c>
      <c r="AI8" s="172">
        <v>4</v>
      </c>
      <c r="AJ8" s="172">
        <v>4</v>
      </c>
      <c r="AK8" s="172">
        <v>4</v>
      </c>
      <c r="AL8" s="172">
        <v>4</v>
      </c>
      <c r="AM8" s="172">
        <v>4</v>
      </c>
      <c r="AN8" s="172">
        <v>4</v>
      </c>
      <c r="AO8" s="172">
        <v>4</v>
      </c>
      <c r="AP8" s="172">
        <v>4</v>
      </c>
      <c r="AQ8" s="172">
        <v>4</v>
      </c>
      <c r="AR8" s="266">
        <f>SUM(D8:AQ8)</f>
        <v>160</v>
      </c>
      <c r="AS8" s="267">
        <f>ROUND((100*AR8)/(AU8),0)</f>
        <v>100</v>
      </c>
      <c r="AU8" s="212">
        <v>160</v>
      </c>
    </row>
    <row r="9" spans="1:47" ht="15" customHeight="1" x14ac:dyDescent="0.25">
      <c r="A9" s="214">
        <f>ANASAYFA!A5</f>
        <v>2</v>
      </c>
      <c r="B9" s="214">
        <f>ANASAYFA!B5</f>
        <v>0</v>
      </c>
      <c r="C9" s="215">
        <f>ANASAYFA!C5</f>
        <v>0</v>
      </c>
      <c r="D9" s="172">
        <v>3</v>
      </c>
      <c r="E9" s="172">
        <v>3</v>
      </c>
      <c r="F9" s="172">
        <v>3</v>
      </c>
      <c r="G9" s="172">
        <v>3</v>
      </c>
      <c r="H9" s="172">
        <v>3</v>
      </c>
      <c r="I9" s="172">
        <v>3</v>
      </c>
      <c r="J9" s="172">
        <v>3</v>
      </c>
      <c r="K9" s="172">
        <v>3</v>
      </c>
      <c r="L9" s="172">
        <v>3</v>
      </c>
      <c r="M9" s="172">
        <v>3</v>
      </c>
      <c r="N9" s="172">
        <v>3</v>
      </c>
      <c r="O9" s="172">
        <v>3</v>
      </c>
      <c r="P9" s="172">
        <v>3</v>
      </c>
      <c r="Q9" s="172">
        <v>3</v>
      </c>
      <c r="R9" s="172">
        <v>3</v>
      </c>
      <c r="S9" s="172">
        <v>3</v>
      </c>
      <c r="T9" s="172">
        <v>3</v>
      </c>
      <c r="U9" s="172">
        <v>3</v>
      </c>
      <c r="V9" s="172">
        <v>3</v>
      </c>
      <c r="W9" s="172">
        <v>3</v>
      </c>
      <c r="X9" s="172">
        <v>3</v>
      </c>
      <c r="Y9" s="172">
        <v>3</v>
      </c>
      <c r="Z9" s="172">
        <v>3</v>
      </c>
      <c r="AA9" s="172">
        <v>3</v>
      </c>
      <c r="AB9" s="172">
        <v>3</v>
      </c>
      <c r="AC9" s="172">
        <v>3</v>
      </c>
      <c r="AD9" s="172">
        <v>3</v>
      </c>
      <c r="AE9" s="172">
        <v>3</v>
      </c>
      <c r="AF9" s="172">
        <v>3</v>
      </c>
      <c r="AG9" s="172">
        <v>3</v>
      </c>
      <c r="AH9" s="172">
        <v>3</v>
      </c>
      <c r="AI9" s="172">
        <v>3</v>
      </c>
      <c r="AJ9" s="172">
        <v>3</v>
      </c>
      <c r="AK9" s="172">
        <v>3</v>
      </c>
      <c r="AL9" s="172">
        <v>3</v>
      </c>
      <c r="AM9" s="172">
        <v>3</v>
      </c>
      <c r="AN9" s="172">
        <v>3</v>
      </c>
      <c r="AO9" s="172">
        <v>3</v>
      </c>
      <c r="AP9" s="172">
        <v>3</v>
      </c>
      <c r="AQ9" s="172">
        <v>3</v>
      </c>
      <c r="AR9" s="266">
        <f t="shared" ref="AR9:AR30" si="0">SUM(D9:AQ9)</f>
        <v>120</v>
      </c>
      <c r="AS9" s="267">
        <f t="shared" ref="AS9:AS30" si="1">ROUND((100*AR9)/(AU9),0)</f>
        <v>75</v>
      </c>
      <c r="AU9" s="212">
        <v>160</v>
      </c>
    </row>
    <row r="10" spans="1:47" ht="15" customHeight="1" x14ac:dyDescent="0.25">
      <c r="A10" s="214">
        <f>ANASAYFA!A6</f>
        <v>3</v>
      </c>
      <c r="B10" s="214">
        <f>ANASAYFA!B6</f>
        <v>0</v>
      </c>
      <c r="C10" s="215">
        <f>ANASAYFA!C6</f>
        <v>0</v>
      </c>
      <c r="D10" s="172">
        <v>2</v>
      </c>
      <c r="E10" s="172">
        <v>2</v>
      </c>
      <c r="F10" s="172">
        <v>2</v>
      </c>
      <c r="G10" s="172">
        <v>2</v>
      </c>
      <c r="H10" s="172">
        <v>2</v>
      </c>
      <c r="I10" s="172">
        <v>2</v>
      </c>
      <c r="J10" s="172">
        <v>2</v>
      </c>
      <c r="K10" s="172">
        <v>2</v>
      </c>
      <c r="L10" s="172">
        <v>2</v>
      </c>
      <c r="M10" s="172">
        <v>2</v>
      </c>
      <c r="N10" s="172">
        <v>2</v>
      </c>
      <c r="O10" s="172">
        <v>2</v>
      </c>
      <c r="P10" s="172">
        <v>2</v>
      </c>
      <c r="Q10" s="172">
        <v>2</v>
      </c>
      <c r="R10" s="172">
        <v>2</v>
      </c>
      <c r="S10" s="172">
        <v>2</v>
      </c>
      <c r="T10" s="172">
        <v>2</v>
      </c>
      <c r="U10" s="172">
        <v>2</v>
      </c>
      <c r="V10" s="172">
        <v>2</v>
      </c>
      <c r="W10" s="172">
        <v>2</v>
      </c>
      <c r="X10" s="172">
        <v>2</v>
      </c>
      <c r="Y10" s="172">
        <v>2</v>
      </c>
      <c r="Z10" s="172">
        <v>2</v>
      </c>
      <c r="AA10" s="172">
        <v>2</v>
      </c>
      <c r="AB10" s="172">
        <v>2</v>
      </c>
      <c r="AC10" s="172">
        <v>2</v>
      </c>
      <c r="AD10" s="172">
        <v>2</v>
      </c>
      <c r="AE10" s="172">
        <v>2</v>
      </c>
      <c r="AF10" s="172">
        <v>2</v>
      </c>
      <c r="AG10" s="172">
        <v>2</v>
      </c>
      <c r="AH10" s="172">
        <v>2</v>
      </c>
      <c r="AI10" s="172">
        <v>2</v>
      </c>
      <c r="AJ10" s="172">
        <v>2</v>
      </c>
      <c r="AK10" s="172">
        <v>2</v>
      </c>
      <c r="AL10" s="172">
        <v>2</v>
      </c>
      <c r="AM10" s="172">
        <v>2</v>
      </c>
      <c r="AN10" s="172">
        <v>2</v>
      </c>
      <c r="AO10" s="172">
        <v>2</v>
      </c>
      <c r="AP10" s="172">
        <v>2</v>
      </c>
      <c r="AQ10" s="172">
        <v>2</v>
      </c>
      <c r="AR10" s="266">
        <f t="shared" si="0"/>
        <v>80</v>
      </c>
      <c r="AS10" s="267">
        <f t="shared" si="1"/>
        <v>50</v>
      </c>
      <c r="AU10" s="212">
        <v>160</v>
      </c>
    </row>
    <row r="11" spans="1:47" ht="15" customHeight="1" x14ac:dyDescent="0.25">
      <c r="A11" s="214">
        <f>ANASAYFA!A7</f>
        <v>4</v>
      </c>
      <c r="B11" s="214">
        <f>ANASAYFA!B7</f>
        <v>0</v>
      </c>
      <c r="C11" s="215">
        <f>ANASAYFA!C7</f>
        <v>0</v>
      </c>
      <c r="D11" s="172">
        <v>1</v>
      </c>
      <c r="E11" s="172">
        <v>1</v>
      </c>
      <c r="F11" s="172">
        <v>1</v>
      </c>
      <c r="G11" s="172">
        <v>1</v>
      </c>
      <c r="H11" s="172">
        <v>1</v>
      </c>
      <c r="I11" s="172">
        <v>1</v>
      </c>
      <c r="J11" s="172">
        <v>1</v>
      </c>
      <c r="K11" s="172">
        <v>1</v>
      </c>
      <c r="L11" s="172">
        <v>1</v>
      </c>
      <c r="M11" s="172">
        <v>1</v>
      </c>
      <c r="N11" s="172">
        <v>1</v>
      </c>
      <c r="O11" s="172">
        <v>1</v>
      </c>
      <c r="P11" s="172">
        <v>1</v>
      </c>
      <c r="Q11" s="172">
        <v>1</v>
      </c>
      <c r="R11" s="172">
        <v>1</v>
      </c>
      <c r="S11" s="172">
        <v>1</v>
      </c>
      <c r="T11" s="172">
        <v>1</v>
      </c>
      <c r="U11" s="172">
        <v>1</v>
      </c>
      <c r="V11" s="172">
        <v>1</v>
      </c>
      <c r="W11" s="172">
        <v>1</v>
      </c>
      <c r="X11" s="172">
        <v>1</v>
      </c>
      <c r="Y11" s="172">
        <v>1</v>
      </c>
      <c r="Z11" s="172">
        <v>1</v>
      </c>
      <c r="AA11" s="172">
        <v>1</v>
      </c>
      <c r="AB11" s="172">
        <v>1</v>
      </c>
      <c r="AC11" s="172">
        <v>1</v>
      </c>
      <c r="AD11" s="172">
        <v>1</v>
      </c>
      <c r="AE11" s="172">
        <v>1</v>
      </c>
      <c r="AF11" s="172">
        <v>1</v>
      </c>
      <c r="AG11" s="172">
        <v>1</v>
      </c>
      <c r="AH11" s="172">
        <v>1</v>
      </c>
      <c r="AI11" s="172">
        <v>1</v>
      </c>
      <c r="AJ11" s="172">
        <v>1</v>
      </c>
      <c r="AK11" s="172">
        <v>1</v>
      </c>
      <c r="AL11" s="172">
        <v>1</v>
      </c>
      <c r="AM11" s="172">
        <v>1</v>
      </c>
      <c r="AN11" s="172">
        <v>1</v>
      </c>
      <c r="AO11" s="172">
        <v>1</v>
      </c>
      <c r="AP11" s="172">
        <v>1</v>
      </c>
      <c r="AQ11" s="172">
        <v>1</v>
      </c>
      <c r="AR11" s="266">
        <f t="shared" si="0"/>
        <v>40</v>
      </c>
      <c r="AS11" s="267">
        <f t="shared" si="1"/>
        <v>25</v>
      </c>
      <c r="AU11" s="212">
        <v>160</v>
      </c>
    </row>
    <row r="12" spans="1:47" ht="15" customHeight="1" x14ac:dyDescent="0.25">
      <c r="A12" s="214">
        <f>ANASAYFA!A8</f>
        <v>5</v>
      </c>
      <c r="B12" s="214">
        <f>ANASAYFA!B8</f>
        <v>0</v>
      </c>
      <c r="C12" s="215">
        <f>ANASAYFA!C8</f>
        <v>0</v>
      </c>
      <c r="D12" s="172">
        <v>4</v>
      </c>
      <c r="E12" s="172">
        <v>4</v>
      </c>
      <c r="F12" s="172">
        <v>4</v>
      </c>
      <c r="G12" s="172">
        <v>4</v>
      </c>
      <c r="H12" s="172">
        <v>4</v>
      </c>
      <c r="I12" s="172">
        <v>4</v>
      </c>
      <c r="J12" s="172">
        <v>4</v>
      </c>
      <c r="K12" s="172">
        <v>4</v>
      </c>
      <c r="L12" s="172">
        <v>4</v>
      </c>
      <c r="M12" s="172">
        <v>4</v>
      </c>
      <c r="N12" s="172">
        <v>4</v>
      </c>
      <c r="O12" s="172">
        <v>4</v>
      </c>
      <c r="P12" s="172">
        <v>4</v>
      </c>
      <c r="Q12" s="172">
        <v>4</v>
      </c>
      <c r="R12" s="172">
        <v>4</v>
      </c>
      <c r="S12" s="172">
        <v>4</v>
      </c>
      <c r="T12" s="172">
        <v>4</v>
      </c>
      <c r="U12" s="172">
        <v>4</v>
      </c>
      <c r="V12" s="172">
        <v>4</v>
      </c>
      <c r="W12" s="172">
        <v>4</v>
      </c>
      <c r="X12" s="172">
        <v>4</v>
      </c>
      <c r="Y12" s="172">
        <v>4</v>
      </c>
      <c r="Z12" s="172">
        <v>4</v>
      </c>
      <c r="AA12" s="172">
        <v>4</v>
      </c>
      <c r="AB12" s="172">
        <v>4</v>
      </c>
      <c r="AC12" s="172">
        <v>4</v>
      </c>
      <c r="AD12" s="172">
        <v>4</v>
      </c>
      <c r="AE12" s="172">
        <v>4</v>
      </c>
      <c r="AF12" s="172">
        <v>4</v>
      </c>
      <c r="AG12" s="172">
        <v>4</v>
      </c>
      <c r="AH12" s="172">
        <v>4</v>
      </c>
      <c r="AI12" s="172">
        <v>4</v>
      </c>
      <c r="AJ12" s="172">
        <v>4</v>
      </c>
      <c r="AK12" s="172">
        <v>4</v>
      </c>
      <c r="AL12" s="172">
        <v>4</v>
      </c>
      <c r="AM12" s="172">
        <v>4</v>
      </c>
      <c r="AN12" s="172">
        <v>4</v>
      </c>
      <c r="AO12" s="172">
        <v>4</v>
      </c>
      <c r="AP12" s="172">
        <v>4</v>
      </c>
      <c r="AQ12" s="172">
        <v>4</v>
      </c>
      <c r="AR12" s="266">
        <f t="shared" si="0"/>
        <v>160</v>
      </c>
      <c r="AS12" s="267">
        <f t="shared" si="1"/>
        <v>100</v>
      </c>
      <c r="AU12" s="212">
        <v>160</v>
      </c>
    </row>
    <row r="13" spans="1:47" ht="15" customHeight="1" x14ac:dyDescent="0.25">
      <c r="A13" s="214">
        <f>ANASAYFA!A9</f>
        <v>6</v>
      </c>
      <c r="B13" s="214">
        <f>ANASAYFA!B9</f>
        <v>0</v>
      </c>
      <c r="C13" s="215">
        <f>ANASAYFA!C9</f>
        <v>0</v>
      </c>
      <c r="D13" s="172">
        <v>3</v>
      </c>
      <c r="E13" s="172">
        <v>3</v>
      </c>
      <c r="F13" s="172">
        <v>3</v>
      </c>
      <c r="G13" s="172">
        <v>3</v>
      </c>
      <c r="H13" s="172">
        <v>3</v>
      </c>
      <c r="I13" s="172">
        <v>3</v>
      </c>
      <c r="J13" s="172">
        <v>3</v>
      </c>
      <c r="K13" s="172">
        <v>3</v>
      </c>
      <c r="L13" s="172">
        <v>3</v>
      </c>
      <c r="M13" s="172">
        <v>3</v>
      </c>
      <c r="N13" s="172">
        <v>3</v>
      </c>
      <c r="O13" s="172">
        <v>3</v>
      </c>
      <c r="P13" s="172">
        <v>3</v>
      </c>
      <c r="Q13" s="172">
        <v>3</v>
      </c>
      <c r="R13" s="172">
        <v>3</v>
      </c>
      <c r="S13" s="172">
        <v>3</v>
      </c>
      <c r="T13" s="172">
        <v>3</v>
      </c>
      <c r="U13" s="172">
        <v>3</v>
      </c>
      <c r="V13" s="172">
        <v>3</v>
      </c>
      <c r="W13" s="172">
        <v>3</v>
      </c>
      <c r="X13" s="172">
        <v>3</v>
      </c>
      <c r="Y13" s="172">
        <v>3</v>
      </c>
      <c r="Z13" s="172">
        <v>3</v>
      </c>
      <c r="AA13" s="172">
        <v>3</v>
      </c>
      <c r="AB13" s="172">
        <v>3</v>
      </c>
      <c r="AC13" s="172">
        <v>3</v>
      </c>
      <c r="AD13" s="172">
        <v>3</v>
      </c>
      <c r="AE13" s="172">
        <v>3</v>
      </c>
      <c r="AF13" s="172">
        <v>3</v>
      </c>
      <c r="AG13" s="172">
        <v>3</v>
      </c>
      <c r="AH13" s="172">
        <v>3</v>
      </c>
      <c r="AI13" s="172">
        <v>3</v>
      </c>
      <c r="AJ13" s="172">
        <v>3</v>
      </c>
      <c r="AK13" s="172">
        <v>3</v>
      </c>
      <c r="AL13" s="172">
        <v>3</v>
      </c>
      <c r="AM13" s="172">
        <v>3</v>
      </c>
      <c r="AN13" s="172">
        <v>3</v>
      </c>
      <c r="AO13" s="172">
        <v>3</v>
      </c>
      <c r="AP13" s="172">
        <v>3</v>
      </c>
      <c r="AQ13" s="172">
        <v>3</v>
      </c>
      <c r="AR13" s="266">
        <f t="shared" si="0"/>
        <v>120</v>
      </c>
      <c r="AS13" s="267">
        <f t="shared" si="1"/>
        <v>75</v>
      </c>
      <c r="AU13" s="212">
        <v>160</v>
      </c>
    </row>
    <row r="14" spans="1:47" ht="15" customHeight="1" x14ac:dyDescent="0.25">
      <c r="A14" s="214">
        <f>ANASAYFA!A10</f>
        <v>7</v>
      </c>
      <c r="B14" s="214">
        <f>ANASAYFA!B10</f>
        <v>0</v>
      </c>
      <c r="C14" s="216">
        <f>ANASAYFA!C10</f>
        <v>0</v>
      </c>
      <c r="D14" s="172">
        <v>2</v>
      </c>
      <c r="E14" s="172">
        <v>2</v>
      </c>
      <c r="F14" s="172">
        <v>2</v>
      </c>
      <c r="G14" s="172">
        <v>2</v>
      </c>
      <c r="H14" s="172">
        <v>2</v>
      </c>
      <c r="I14" s="172">
        <v>2</v>
      </c>
      <c r="J14" s="172">
        <v>2</v>
      </c>
      <c r="K14" s="172">
        <v>2</v>
      </c>
      <c r="L14" s="172">
        <v>2</v>
      </c>
      <c r="M14" s="172">
        <v>2</v>
      </c>
      <c r="N14" s="172">
        <v>2</v>
      </c>
      <c r="O14" s="172">
        <v>2</v>
      </c>
      <c r="P14" s="172">
        <v>2</v>
      </c>
      <c r="Q14" s="172">
        <v>2</v>
      </c>
      <c r="R14" s="172">
        <v>2</v>
      </c>
      <c r="S14" s="172">
        <v>2</v>
      </c>
      <c r="T14" s="172">
        <v>2</v>
      </c>
      <c r="U14" s="172">
        <v>2</v>
      </c>
      <c r="V14" s="172">
        <v>2</v>
      </c>
      <c r="W14" s="172">
        <v>2</v>
      </c>
      <c r="X14" s="172">
        <v>2</v>
      </c>
      <c r="Y14" s="172">
        <v>2</v>
      </c>
      <c r="Z14" s="172">
        <v>2</v>
      </c>
      <c r="AA14" s="172">
        <v>2</v>
      </c>
      <c r="AB14" s="172">
        <v>2</v>
      </c>
      <c r="AC14" s="172">
        <v>2</v>
      </c>
      <c r="AD14" s="172">
        <v>2</v>
      </c>
      <c r="AE14" s="172">
        <v>2</v>
      </c>
      <c r="AF14" s="172">
        <v>2</v>
      </c>
      <c r="AG14" s="172">
        <v>2</v>
      </c>
      <c r="AH14" s="172">
        <v>2</v>
      </c>
      <c r="AI14" s="172">
        <v>2</v>
      </c>
      <c r="AJ14" s="172">
        <v>2</v>
      </c>
      <c r="AK14" s="172">
        <v>2</v>
      </c>
      <c r="AL14" s="172">
        <v>2</v>
      </c>
      <c r="AM14" s="172">
        <v>2</v>
      </c>
      <c r="AN14" s="172">
        <v>2</v>
      </c>
      <c r="AO14" s="172">
        <v>2</v>
      </c>
      <c r="AP14" s="172">
        <v>2</v>
      </c>
      <c r="AQ14" s="172">
        <v>2</v>
      </c>
      <c r="AR14" s="266">
        <f t="shared" si="0"/>
        <v>80</v>
      </c>
      <c r="AS14" s="267">
        <f t="shared" si="1"/>
        <v>50</v>
      </c>
      <c r="AU14" s="212">
        <v>160</v>
      </c>
    </row>
    <row r="15" spans="1:47" ht="15" customHeight="1" x14ac:dyDescent="0.25">
      <c r="A15" s="214">
        <f>ANASAYFA!A11</f>
        <v>8</v>
      </c>
      <c r="B15" s="214">
        <f>ANASAYFA!B11</f>
        <v>0</v>
      </c>
      <c r="C15" s="215">
        <f>ANASAYFA!C11</f>
        <v>0</v>
      </c>
      <c r="D15" s="172">
        <v>1</v>
      </c>
      <c r="E15" s="172">
        <v>1</v>
      </c>
      <c r="F15" s="172">
        <v>1</v>
      </c>
      <c r="G15" s="172">
        <v>1</v>
      </c>
      <c r="H15" s="172">
        <v>1</v>
      </c>
      <c r="I15" s="172">
        <v>1</v>
      </c>
      <c r="J15" s="172">
        <v>1</v>
      </c>
      <c r="K15" s="172">
        <v>1</v>
      </c>
      <c r="L15" s="172">
        <v>1</v>
      </c>
      <c r="M15" s="172">
        <v>1</v>
      </c>
      <c r="N15" s="172">
        <v>1</v>
      </c>
      <c r="O15" s="172">
        <v>1</v>
      </c>
      <c r="P15" s="172">
        <v>1</v>
      </c>
      <c r="Q15" s="172">
        <v>1</v>
      </c>
      <c r="R15" s="172">
        <v>1</v>
      </c>
      <c r="S15" s="172">
        <v>1</v>
      </c>
      <c r="T15" s="172">
        <v>1</v>
      </c>
      <c r="U15" s="172">
        <v>1</v>
      </c>
      <c r="V15" s="172">
        <v>1</v>
      </c>
      <c r="W15" s="172">
        <v>1</v>
      </c>
      <c r="X15" s="172">
        <v>1</v>
      </c>
      <c r="Y15" s="172">
        <v>1</v>
      </c>
      <c r="Z15" s="172">
        <v>1</v>
      </c>
      <c r="AA15" s="172">
        <v>1</v>
      </c>
      <c r="AB15" s="172">
        <v>1</v>
      </c>
      <c r="AC15" s="172">
        <v>1</v>
      </c>
      <c r="AD15" s="172">
        <v>1</v>
      </c>
      <c r="AE15" s="172">
        <v>1</v>
      </c>
      <c r="AF15" s="172">
        <v>1</v>
      </c>
      <c r="AG15" s="172">
        <v>1</v>
      </c>
      <c r="AH15" s="172">
        <v>1</v>
      </c>
      <c r="AI15" s="172">
        <v>1</v>
      </c>
      <c r="AJ15" s="172">
        <v>1</v>
      </c>
      <c r="AK15" s="172">
        <v>1</v>
      </c>
      <c r="AL15" s="172">
        <v>1</v>
      </c>
      <c r="AM15" s="172">
        <v>1</v>
      </c>
      <c r="AN15" s="172">
        <v>1</v>
      </c>
      <c r="AO15" s="172">
        <v>1</v>
      </c>
      <c r="AP15" s="172">
        <v>1</v>
      </c>
      <c r="AQ15" s="172">
        <v>1</v>
      </c>
      <c r="AR15" s="266">
        <f t="shared" si="0"/>
        <v>40</v>
      </c>
      <c r="AS15" s="267">
        <f t="shared" si="1"/>
        <v>25</v>
      </c>
      <c r="AU15" s="212">
        <v>160</v>
      </c>
    </row>
    <row r="16" spans="1:47" ht="15" customHeight="1" x14ac:dyDescent="0.25">
      <c r="A16" s="214">
        <f>ANASAYFA!A12</f>
        <v>9</v>
      </c>
      <c r="B16" s="214">
        <f>ANASAYFA!B12</f>
        <v>0</v>
      </c>
      <c r="C16" s="215">
        <f>ANASAYFA!C12</f>
        <v>0</v>
      </c>
      <c r="D16" s="172">
        <v>4</v>
      </c>
      <c r="E16" s="172">
        <v>4</v>
      </c>
      <c r="F16" s="172">
        <v>4</v>
      </c>
      <c r="G16" s="172">
        <v>4</v>
      </c>
      <c r="H16" s="172">
        <v>4</v>
      </c>
      <c r="I16" s="172">
        <v>4</v>
      </c>
      <c r="J16" s="172">
        <v>4</v>
      </c>
      <c r="K16" s="172">
        <v>4</v>
      </c>
      <c r="L16" s="172">
        <v>4</v>
      </c>
      <c r="M16" s="172">
        <v>4</v>
      </c>
      <c r="N16" s="172">
        <v>4</v>
      </c>
      <c r="O16" s="172">
        <v>4</v>
      </c>
      <c r="P16" s="172">
        <v>4</v>
      </c>
      <c r="Q16" s="172">
        <v>4</v>
      </c>
      <c r="R16" s="172">
        <v>4</v>
      </c>
      <c r="S16" s="172">
        <v>4</v>
      </c>
      <c r="T16" s="172">
        <v>4</v>
      </c>
      <c r="U16" s="172">
        <v>4</v>
      </c>
      <c r="V16" s="172">
        <v>4</v>
      </c>
      <c r="W16" s="172">
        <v>4</v>
      </c>
      <c r="X16" s="172">
        <v>4</v>
      </c>
      <c r="Y16" s="172">
        <v>4</v>
      </c>
      <c r="Z16" s="172">
        <v>4</v>
      </c>
      <c r="AA16" s="172">
        <v>4</v>
      </c>
      <c r="AB16" s="172">
        <v>4</v>
      </c>
      <c r="AC16" s="172">
        <v>4</v>
      </c>
      <c r="AD16" s="172">
        <v>4</v>
      </c>
      <c r="AE16" s="172">
        <v>4</v>
      </c>
      <c r="AF16" s="172">
        <v>4</v>
      </c>
      <c r="AG16" s="172">
        <v>4</v>
      </c>
      <c r="AH16" s="172">
        <v>4</v>
      </c>
      <c r="AI16" s="172">
        <v>4</v>
      </c>
      <c r="AJ16" s="172">
        <v>4</v>
      </c>
      <c r="AK16" s="172">
        <v>4</v>
      </c>
      <c r="AL16" s="172">
        <v>4</v>
      </c>
      <c r="AM16" s="172">
        <v>4</v>
      </c>
      <c r="AN16" s="172">
        <v>4</v>
      </c>
      <c r="AO16" s="172">
        <v>4</v>
      </c>
      <c r="AP16" s="172">
        <v>4</v>
      </c>
      <c r="AQ16" s="172">
        <v>4</v>
      </c>
      <c r="AR16" s="266">
        <f t="shared" si="0"/>
        <v>160</v>
      </c>
      <c r="AS16" s="267">
        <f t="shared" si="1"/>
        <v>100</v>
      </c>
      <c r="AU16" s="212">
        <v>160</v>
      </c>
    </row>
    <row r="17" spans="1:47" ht="15" customHeight="1" x14ac:dyDescent="0.25">
      <c r="A17" s="214">
        <f>ANASAYFA!A13</f>
        <v>10</v>
      </c>
      <c r="B17" s="214">
        <f>ANASAYFA!B13</f>
        <v>0</v>
      </c>
      <c r="C17" s="215">
        <f>ANASAYFA!C13</f>
        <v>0</v>
      </c>
      <c r="D17" s="172">
        <v>3</v>
      </c>
      <c r="E17" s="172">
        <v>3</v>
      </c>
      <c r="F17" s="172">
        <v>3</v>
      </c>
      <c r="G17" s="172">
        <v>3</v>
      </c>
      <c r="H17" s="172">
        <v>3</v>
      </c>
      <c r="I17" s="172">
        <v>3</v>
      </c>
      <c r="J17" s="172">
        <v>3</v>
      </c>
      <c r="K17" s="172">
        <v>3</v>
      </c>
      <c r="L17" s="172">
        <v>3</v>
      </c>
      <c r="M17" s="172">
        <v>3</v>
      </c>
      <c r="N17" s="172">
        <v>3</v>
      </c>
      <c r="O17" s="172">
        <v>3</v>
      </c>
      <c r="P17" s="172">
        <v>3</v>
      </c>
      <c r="Q17" s="172">
        <v>3</v>
      </c>
      <c r="R17" s="172">
        <v>3</v>
      </c>
      <c r="S17" s="172">
        <v>3</v>
      </c>
      <c r="T17" s="172">
        <v>3</v>
      </c>
      <c r="U17" s="172">
        <v>3</v>
      </c>
      <c r="V17" s="172">
        <v>3</v>
      </c>
      <c r="W17" s="172">
        <v>3</v>
      </c>
      <c r="X17" s="172">
        <v>3</v>
      </c>
      <c r="Y17" s="172">
        <v>3</v>
      </c>
      <c r="Z17" s="172">
        <v>3</v>
      </c>
      <c r="AA17" s="172">
        <v>3</v>
      </c>
      <c r="AB17" s="172">
        <v>3</v>
      </c>
      <c r="AC17" s="172">
        <v>3</v>
      </c>
      <c r="AD17" s="172">
        <v>3</v>
      </c>
      <c r="AE17" s="172">
        <v>3</v>
      </c>
      <c r="AF17" s="172">
        <v>3</v>
      </c>
      <c r="AG17" s="172">
        <v>3</v>
      </c>
      <c r="AH17" s="172">
        <v>3</v>
      </c>
      <c r="AI17" s="172">
        <v>3</v>
      </c>
      <c r="AJ17" s="172">
        <v>3</v>
      </c>
      <c r="AK17" s="172">
        <v>3</v>
      </c>
      <c r="AL17" s="172">
        <v>3</v>
      </c>
      <c r="AM17" s="172">
        <v>3</v>
      </c>
      <c r="AN17" s="172">
        <v>3</v>
      </c>
      <c r="AO17" s="172">
        <v>3</v>
      </c>
      <c r="AP17" s="172">
        <v>3</v>
      </c>
      <c r="AQ17" s="172">
        <v>3</v>
      </c>
      <c r="AR17" s="266">
        <f t="shared" si="0"/>
        <v>120</v>
      </c>
      <c r="AS17" s="267">
        <f t="shared" si="1"/>
        <v>75</v>
      </c>
      <c r="AU17" s="212">
        <v>160</v>
      </c>
    </row>
    <row r="18" spans="1:47" ht="15" customHeight="1" x14ac:dyDescent="0.25">
      <c r="A18" s="214">
        <f>ANASAYFA!A14</f>
        <v>11</v>
      </c>
      <c r="B18" s="214">
        <f>ANASAYFA!B14</f>
        <v>0</v>
      </c>
      <c r="C18" s="215">
        <f>ANASAYFA!C14</f>
        <v>0</v>
      </c>
      <c r="D18" s="172">
        <v>2</v>
      </c>
      <c r="E18" s="172">
        <v>2</v>
      </c>
      <c r="F18" s="172">
        <v>2</v>
      </c>
      <c r="G18" s="172">
        <v>2</v>
      </c>
      <c r="H18" s="172">
        <v>2</v>
      </c>
      <c r="I18" s="172">
        <v>2</v>
      </c>
      <c r="J18" s="172">
        <v>2</v>
      </c>
      <c r="K18" s="172">
        <v>2</v>
      </c>
      <c r="L18" s="172">
        <v>2</v>
      </c>
      <c r="M18" s="172">
        <v>2</v>
      </c>
      <c r="N18" s="172">
        <v>2</v>
      </c>
      <c r="O18" s="172">
        <v>2</v>
      </c>
      <c r="P18" s="172">
        <v>2</v>
      </c>
      <c r="Q18" s="172">
        <v>2</v>
      </c>
      <c r="R18" s="172">
        <v>2</v>
      </c>
      <c r="S18" s="172">
        <v>2</v>
      </c>
      <c r="T18" s="172">
        <v>2</v>
      </c>
      <c r="U18" s="172">
        <v>2</v>
      </c>
      <c r="V18" s="172">
        <v>2</v>
      </c>
      <c r="W18" s="172">
        <v>2</v>
      </c>
      <c r="X18" s="172">
        <v>2</v>
      </c>
      <c r="Y18" s="172">
        <v>2</v>
      </c>
      <c r="Z18" s="172">
        <v>2</v>
      </c>
      <c r="AA18" s="172">
        <v>2</v>
      </c>
      <c r="AB18" s="172">
        <v>2</v>
      </c>
      <c r="AC18" s="172">
        <v>2</v>
      </c>
      <c r="AD18" s="172">
        <v>2</v>
      </c>
      <c r="AE18" s="172">
        <v>2</v>
      </c>
      <c r="AF18" s="172">
        <v>2</v>
      </c>
      <c r="AG18" s="172">
        <v>2</v>
      </c>
      <c r="AH18" s="172">
        <v>2</v>
      </c>
      <c r="AI18" s="172">
        <v>2</v>
      </c>
      <c r="AJ18" s="172">
        <v>2</v>
      </c>
      <c r="AK18" s="172">
        <v>2</v>
      </c>
      <c r="AL18" s="172">
        <v>2</v>
      </c>
      <c r="AM18" s="172">
        <v>2</v>
      </c>
      <c r="AN18" s="172">
        <v>2</v>
      </c>
      <c r="AO18" s="172">
        <v>2</v>
      </c>
      <c r="AP18" s="172">
        <v>2</v>
      </c>
      <c r="AQ18" s="172">
        <v>2</v>
      </c>
      <c r="AR18" s="266">
        <f t="shared" si="0"/>
        <v>80</v>
      </c>
      <c r="AS18" s="267">
        <f t="shared" si="1"/>
        <v>50</v>
      </c>
      <c r="AU18" s="212">
        <v>160</v>
      </c>
    </row>
    <row r="19" spans="1:47" ht="15" customHeight="1" x14ac:dyDescent="0.25">
      <c r="A19" s="214">
        <f>ANASAYFA!A15</f>
        <v>12</v>
      </c>
      <c r="B19" s="214">
        <f>ANASAYFA!B15</f>
        <v>0</v>
      </c>
      <c r="C19" s="215">
        <f>ANASAYFA!C15</f>
        <v>0</v>
      </c>
      <c r="D19" s="172">
        <v>1</v>
      </c>
      <c r="E19" s="172">
        <v>1</v>
      </c>
      <c r="F19" s="172">
        <v>1</v>
      </c>
      <c r="G19" s="172">
        <v>1</v>
      </c>
      <c r="H19" s="172">
        <v>1</v>
      </c>
      <c r="I19" s="172">
        <v>1</v>
      </c>
      <c r="J19" s="172">
        <v>1</v>
      </c>
      <c r="K19" s="172">
        <v>1</v>
      </c>
      <c r="L19" s="172">
        <v>1</v>
      </c>
      <c r="M19" s="172">
        <v>1</v>
      </c>
      <c r="N19" s="172">
        <v>1</v>
      </c>
      <c r="O19" s="172">
        <v>1</v>
      </c>
      <c r="P19" s="172">
        <v>1</v>
      </c>
      <c r="Q19" s="172">
        <v>1</v>
      </c>
      <c r="R19" s="172">
        <v>1</v>
      </c>
      <c r="S19" s="172">
        <v>1</v>
      </c>
      <c r="T19" s="172">
        <v>1</v>
      </c>
      <c r="U19" s="172">
        <v>1</v>
      </c>
      <c r="V19" s="172">
        <v>1</v>
      </c>
      <c r="W19" s="172">
        <v>1</v>
      </c>
      <c r="X19" s="172">
        <v>1</v>
      </c>
      <c r="Y19" s="172">
        <v>1</v>
      </c>
      <c r="Z19" s="172">
        <v>1</v>
      </c>
      <c r="AA19" s="172">
        <v>1</v>
      </c>
      <c r="AB19" s="172">
        <v>1</v>
      </c>
      <c r="AC19" s="172">
        <v>1</v>
      </c>
      <c r="AD19" s="172">
        <v>1</v>
      </c>
      <c r="AE19" s="172">
        <v>1</v>
      </c>
      <c r="AF19" s="172">
        <v>1</v>
      </c>
      <c r="AG19" s="172">
        <v>1</v>
      </c>
      <c r="AH19" s="172">
        <v>1</v>
      </c>
      <c r="AI19" s="172">
        <v>1</v>
      </c>
      <c r="AJ19" s="172">
        <v>1</v>
      </c>
      <c r="AK19" s="172">
        <v>1</v>
      </c>
      <c r="AL19" s="172">
        <v>1</v>
      </c>
      <c r="AM19" s="172">
        <v>1</v>
      </c>
      <c r="AN19" s="172">
        <v>1</v>
      </c>
      <c r="AO19" s="172">
        <v>1</v>
      </c>
      <c r="AP19" s="172">
        <v>1</v>
      </c>
      <c r="AQ19" s="172">
        <v>1</v>
      </c>
      <c r="AR19" s="266">
        <f t="shared" si="0"/>
        <v>40</v>
      </c>
      <c r="AS19" s="267">
        <f t="shared" si="1"/>
        <v>25</v>
      </c>
      <c r="AU19" s="212">
        <v>160</v>
      </c>
    </row>
    <row r="20" spans="1:47" ht="15" customHeight="1" x14ac:dyDescent="0.25">
      <c r="A20" s="214">
        <f>ANASAYFA!A16</f>
        <v>13</v>
      </c>
      <c r="B20" s="214">
        <f>ANASAYFA!B16</f>
        <v>0</v>
      </c>
      <c r="C20" s="215">
        <f>ANASAYFA!C16</f>
        <v>0</v>
      </c>
      <c r="D20" s="172">
        <v>4</v>
      </c>
      <c r="E20" s="172">
        <v>4</v>
      </c>
      <c r="F20" s="172">
        <v>4</v>
      </c>
      <c r="G20" s="172">
        <v>4</v>
      </c>
      <c r="H20" s="172">
        <v>4</v>
      </c>
      <c r="I20" s="172">
        <v>4</v>
      </c>
      <c r="J20" s="172">
        <v>4</v>
      </c>
      <c r="K20" s="172">
        <v>4</v>
      </c>
      <c r="L20" s="172">
        <v>4</v>
      </c>
      <c r="M20" s="172">
        <v>4</v>
      </c>
      <c r="N20" s="172">
        <v>4</v>
      </c>
      <c r="O20" s="172">
        <v>4</v>
      </c>
      <c r="P20" s="172">
        <v>4</v>
      </c>
      <c r="Q20" s="172">
        <v>4</v>
      </c>
      <c r="R20" s="172">
        <v>4</v>
      </c>
      <c r="S20" s="172">
        <v>4</v>
      </c>
      <c r="T20" s="172">
        <v>4</v>
      </c>
      <c r="U20" s="172">
        <v>4</v>
      </c>
      <c r="V20" s="172">
        <v>4</v>
      </c>
      <c r="W20" s="172">
        <v>4</v>
      </c>
      <c r="X20" s="172">
        <v>4</v>
      </c>
      <c r="Y20" s="172">
        <v>4</v>
      </c>
      <c r="Z20" s="172">
        <v>4</v>
      </c>
      <c r="AA20" s="172">
        <v>4</v>
      </c>
      <c r="AB20" s="172">
        <v>4</v>
      </c>
      <c r="AC20" s="172">
        <v>4</v>
      </c>
      <c r="AD20" s="172">
        <v>4</v>
      </c>
      <c r="AE20" s="172">
        <v>4</v>
      </c>
      <c r="AF20" s="172">
        <v>4</v>
      </c>
      <c r="AG20" s="172">
        <v>4</v>
      </c>
      <c r="AH20" s="172">
        <v>4</v>
      </c>
      <c r="AI20" s="172">
        <v>4</v>
      </c>
      <c r="AJ20" s="172">
        <v>4</v>
      </c>
      <c r="AK20" s="172">
        <v>4</v>
      </c>
      <c r="AL20" s="172">
        <v>4</v>
      </c>
      <c r="AM20" s="172">
        <v>4</v>
      </c>
      <c r="AN20" s="172">
        <v>4</v>
      </c>
      <c r="AO20" s="172">
        <v>4</v>
      </c>
      <c r="AP20" s="172">
        <v>4</v>
      </c>
      <c r="AQ20" s="172">
        <v>4</v>
      </c>
      <c r="AR20" s="266">
        <f t="shared" si="0"/>
        <v>160</v>
      </c>
      <c r="AS20" s="267">
        <f t="shared" si="1"/>
        <v>100</v>
      </c>
      <c r="AU20" s="212">
        <v>160</v>
      </c>
    </row>
    <row r="21" spans="1:47" ht="15" customHeight="1" x14ac:dyDescent="0.25">
      <c r="A21" s="214">
        <f>ANASAYFA!A17</f>
        <v>14</v>
      </c>
      <c r="B21" s="214">
        <f>ANASAYFA!B17</f>
        <v>0</v>
      </c>
      <c r="C21" s="215">
        <f>ANASAYFA!C17</f>
        <v>0</v>
      </c>
      <c r="D21" s="172">
        <v>3</v>
      </c>
      <c r="E21" s="172">
        <v>3</v>
      </c>
      <c r="F21" s="172">
        <v>3</v>
      </c>
      <c r="G21" s="172">
        <v>3</v>
      </c>
      <c r="H21" s="172">
        <v>3</v>
      </c>
      <c r="I21" s="172">
        <v>3</v>
      </c>
      <c r="J21" s="172">
        <v>3</v>
      </c>
      <c r="K21" s="172">
        <v>3</v>
      </c>
      <c r="L21" s="172">
        <v>3</v>
      </c>
      <c r="M21" s="172">
        <v>3</v>
      </c>
      <c r="N21" s="172">
        <v>3</v>
      </c>
      <c r="O21" s="172">
        <v>3</v>
      </c>
      <c r="P21" s="172">
        <v>3</v>
      </c>
      <c r="Q21" s="172">
        <v>3</v>
      </c>
      <c r="R21" s="172">
        <v>3</v>
      </c>
      <c r="S21" s="172">
        <v>3</v>
      </c>
      <c r="T21" s="172">
        <v>3</v>
      </c>
      <c r="U21" s="172">
        <v>3</v>
      </c>
      <c r="V21" s="172">
        <v>3</v>
      </c>
      <c r="W21" s="172">
        <v>3</v>
      </c>
      <c r="X21" s="172">
        <v>3</v>
      </c>
      <c r="Y21" s="172">
        <v>3</v>
      </c>
      <c r="Z21" s="172">
        <v>3</v>
      </c>
      <c r="AA21" s="172">
        <v>3</v>
      </c>
      <c r="AB21" s="172">
        <v>3</v>
      </c>
      <c r="AC21" s="172">
        <v>3</v>
      </c>
      <c r="AD21" s="172">
        <v>3</v>
      </c>
      <c r="AE21" s="172">
        <v>3</v>
      </c>
      <c r="AF21" s="172">
        <v>3</v>
      </c>
      <c r="AG21" s="172">
        <v>3</v>
      </c>
      <c r="AH21" s="172">
        <v>3</v>
      </c>
      <c r="AI21" s="172">
        <v>3</v>
      </c>
      <c r="AJ21" s="172">
        <v>3</v>
      </c>
      <c r="AK21" s="172">
        <v>3</v>
      </c>
      <c r="AL21" s="172">
        <v>3</v>
      </c>
      <c r="AM21" s="172">
        <v>3</v>
      </c>
      <c r="AN21" s="172">
        <v>3</v>
      </c>
      <c r="AO21" s="172">
        <v>3</v>
      </c>
      <c r="AP21" s="172">
        <v>3</v>
      </c>
      <c r="AQ21" s="172">
        <v>3</v>
      </c>
      <c r="AR21" s="266">
        <f t="shared" si="0"/>
        <v>120</v>
      </c>
      <c r="AS21" s="267">
        <f t="shared" si="1"/>
        <v>75</v>
      </c>
      <c r="AU21" s="212">
        <v>160</v>
      </c>
    </row>
    <row r="22" spans="1:47" ht="15" customHeight="1" x14ac:dyDescent="0.25">
      <c r="A22" s="214">
        <f>ANASAYFA!A18</f>
        <v>15</v>
      </c>
      <c r="B22" s="214">
        <f>ANASAYFA!B18</f>
        <v>0</v>
      </c>
      <c r="C22" s="215">
        <f>ANASAYFA!C18</f>
        <v>0</v>
      </c>
      <c r="D22" s="172">
        <v>2</v>
      </c>
      <c r="E22" s="172">
        <v>2</v>
      </c>
      <c r="F22" s="172">
        <v>2</v>
      </c>
      <c r="G22" s="172">
        <v>2</v>
      </c>
      <c r="H22" s="172">
        <v>2</v>
      </c>
      <c r="I22" s="172">
        <v>2</v>
      </c>
      <c r="J22" s="172">
        <v>2</v>
      </c>
      <c r="K22" s="172">
        <v>2</v>
      </c>
      <c r="L22" s="172">
        <v>2</v>
      </c>
      <c r="M22" s="172">
        <v>2</v>
      </c>
      <c r="N22" s="172">
        <v>2</v>
      </c>
      <c r="O22" s="172">
        <v>2</v>
      </c>
      <c r="P22" s="172">
        <v>2</v>
      </c>
      <c r="Q22" s="172">
        <v>2</v>
      </c>
      <c r="R22" s="172">
        <v>2</v>
      </c>
      <c r="S22" s="172">
        <v>2</v>
      </c>
      <c r="T22" s="172">
        <v>2</v>
      </c>
      <c r="U22" s="172">
        <v>2</v>
      </c>
      <c r="V22" s="172">
        <v>2</v>
      </c>
      <c r="W22" s="172">
        <v>2</v>
      </c>
      <c r="X22" s="172">
        <v>2</v>
      </c>
      <c r="Y22" s="172">
        <v>2</v>
      </c>
      <c r="Z22" s="172">
        <v>2</v>
      </c>
      <c r="AA22" s="172">
        <v>2</v>
      </c>
      <c r="AB22" s="172">
        <v>2</v>
      </c>
      <c r="AC22" s="172">
        <v>2</v>
      </c>
      <c r="AD22" s="172">
        <v>2</v>
      </c>
      <c r="AE22" s="172">
        <v>2</v>
      </c>
      <c r="AF22" s="172">
        <v>2</v>
      </c>
      <c r="AG22" s="172">
        <v>2</v>
      </c>
      <c r="AH22" s="172">
        <v>2</v>
      </c>
      <c r="AI22" s="172">
        <v>2</v>
      </c>
      <c r="AJ22" s="172">
        <v>2</v>
      </c>
      <c r="AK22" s="172">
        <v>2</v>
      </c>
      <c r="AL22" s="172">
        <v>2</v>
      </c>
      <c r="AM22" s="172">
        <v>2</v>
      </c>
      <c r="AN22" s="172">
        <v>2</v>
      </c>
      <c r="AO22" s="172">
        <v>2</v>
      </c>
      <c r="AP22" s="172">
        <v>2</v>
      </c>
      <c r="AQ22" s="172">
        <v>2</v>
      </c>
      <c r="AR22" s="266">
        <f t="shared" si="0"/>
        <v>80</v>
      </c>
      <c r="AS22" s="267">
        <f t="shared" si="1"/>
        <v>50</v>
      </c>
      <c r="AU22" s="212">
        <v>160</v>
      </c>
    </row>
    <row r="23" spans="1:47" ht="15" customHeight="1" x14ac:dyDescent="0.25">
      <c r="A23" s="214">
        <f>ANASAYFA!A19</f>
        <v>16</v>
      </c>
      <c r="B23" s="214">
        <f>ANASAYFA!B19</f>
        <v>0</v>
      </c>
      <c r="C23" s="215">
        <f>ANASAYFA!C19</f>
        <v>0</v>
      </c>
      <c r="D23" s="172">
        <v>1</v>
      </c>
      <c r="E23" s="172">
        <v>1</v>
      </c>
      <c r="F23" s="172">
        <v>1</v>
      </c>
      <c r="G23" s="172">
        <v>1</v>
      </c>
      <c r="H23" s="172">
        <v>1</v>
      </c>
      <c r="I23" s="172">
        <v>1</v>
      </c>
      <c r="J23" s="172">
        <v>1</v>
      </c>
      <c r="K23" s="172">
        <v>1</v>
      </c>
      <c r="L23" s="172">
        <v>1</v>
      </c>
      <c r="M23" s="172">
        <v>1</v>
      </c>
      <c r="N23" s="172">
        <v>1</v>
      </c>
      <c r="O23" s="172">
        <v>1</v>
      </c>
      <c r="P23" s="172">
        <v>1</v>
      </c>
      <c r="Q23" s="172">
        <v>1</v>
      </c>
      <c r="R23" s="172">
        <v>1</v>
      </c>
      <c r="S23" s="172">
        <v>1</v>
      </c>
      <c r="T23" s="172">
        <v>1</v>
      </c>
      <c r="U23" s="172">
        <v>1</v>
      </c>
      <c r="V23" s="172">
        <v>1</v>
      </c>
      <c r="W23" s="172">
        <v>1</v>
      </c>
      <c r="X23" s="172">
        <v>1</v>
      </c>
      <c r="Y23" s="172">
        <v>1</v>
      </c>
      <c r="Z23" s="172">
        <v>1</v>
      </c>
      <c r="AA23" s="172">
        <v>1</v>
      </c>
      <c r="AB23" s="172">
        <v>1</v>
      </c>
      <c r="AC23" s="172">
        <v>1</v>
      </c>
      <c r="AD23" s="172">
        <v>1</v>
      </c>
      <c r="AE23" s="172">
        <v>1</v>
      </c>
      <c r="AF23" s="172">
        <v>1</v>
      </c>
      <c r="AG23" s="172">
        <v>1</v>
      </c>
      <c r="AH23" s="172">
        <v>1</v>
      </c>
      <c r="AI23" s="172">
        <v>1</v>
      </c>
      <c r="AJ23" s="172">
        <v>1</v>
      </c>
      <c r="AK23" s="172">
        <v>1</v>
      </c>
      <c r="AL23" s="172">
        <v>1</v>
      </c>
      <c r="AM23" s="172">
        <v>1</v>
      </c>
      <c r="AN23" s="172">
        <v>1</v>
      </c>
      <c r="AO23" s="172">
        <v>1</v>
      </c>
      <c r="AP23" s="172">
        <v>1</v>
      </c>
      <c r="AQ23" s="172">
        <v>1</v>
      </c>
      <c r="AR23" s="266">
        <f t="shared" si="0"/>
        <v>40</v>
      </c>
      <c r="AS23" s="267">
        <f t="shared" si="1"/>
        <v>25</v>
      </c>
      <c r="AU23" s="212">
        <v>160</v>
      </c>
    </row>
    <row r="24" spans="1:47" ht="15" customHeight="1" x14ac:dyDescent="0.25">
      <c r="A24" s="214">
        <f>ANASAYFA!A20</f>
        <v>17</v>
      </c>
      <c r="B24" s="214">
        <f>ANASAYFA!B20</f>
        <v>0</v>
      </c>
      <c r="C24" s="215">
        <f>ANASAYFA!C20</f>
        <v>0</v>
      </c>
      <c r="D24" s="172">
        <v>4</v>
      </c>
      <c r="E24" s="172">
        <v>4</v>
      </c>
      <c r="F24" s="172">
        <v>4</v>
      </c>
      <c r="G24" s="172">
        <v>4</v>
      </c>
      <c r="H24" s="172">
        <v>4</v>
      </c>
      <c r="I24" s="172">
        <v>4</v>
      </c>
      <c r="J24" s="172">
        <v>4</v>
      </c>
      <c r="K24" s="172">
        <v>4</v>
      </c>
      <c r="L24" s="172">
        <v>4</v>
      </c>
      <c r="M24" s="172">
        <v>4</v>
      </c>
      <c r="N24" s="172">
        <v>4</v>
      </c>
      <c r="O24" s="172">
        <v>4</v>
      </c>
      <c r="P24" s="172">
        <v>4</v>
      </c>
      <c r="Q24" s="172">
        <v>4</v>
      </c>
      <c r="R24" s="172">
        <v>4</v>
      </c>
      <c r="S24" s="172">
        <v>4</v>
      </c>
      <c r="T24" s="172">
        <v>4</v>
      </c>
      <c r="U24" s="172">
        <v>4</v>
      </c>
      <c r="V24" s="172">
        <v>4</v>
      </c>
      <c r="W24" s="172">
        <v>4</v>
      </c>
      <c r="X24" s="172">
        <v>4</v>
      </c>
      <c r="Y24" s="172">
        <v>4</v>
      </c>
      <c r="Z24" s="172">
        <v>4</v>
      </c>
      <c r="AA24" s="172">
        <v>4</v>
      </c>
      <c r="AB24" s="172">
        <v>4</v>
      </c>
      <c r="AC24" s="172">
        <v>4</v>
      </c>
      <c r="AD24" s="172">
        <v>4</v>
      </c>
      <c r="AE24" s="172">
        <v>4</v>
      </c>
      <c r="AF24" s="172">
        <v>4</v>
      </c>
      <c r="AG24" s="172">
        <v>4</v>
      </c>
      <c r="AH24" s="172">
        <v>4</v>
      </c>
      <c r="AI24" s="172">
        <v>4</v>
      </c>
      <c r="AJ24" s="172">
        <v>4</v>
      </c>
      <c r="AK24" s="172">
        <v>4</v>
      </c>
      <c r="AL24" s="172">
        <v>4</v>
      </c>
      <c r="AM24" s="172">
        <v>4</v>
      </c>
      <c r="AN24" s="172">
        <v>4</v>
      </c>
      <c r="AO24" s="172">
        <v>4</v>
      </c>
      <c r="AP24" s="172">
        <v>4</v>
      </c>
      <c r="AQ24" s="172">
        <v>4</v>
      </c>
      <c r="AR24" s="266">
        <f t="shared" si="0"/>
        <v>160</v>
      </c>
      <c r="AS24" s="267">
        <f t="shared" si="1"/>
        <v>100</v>
      </c>
      <c r="AU24" s="212">
        <v>160</v>
      </c>
    </row>
    <row r="25" spans="1:47" ht="15" customHeight="1" x14ac:dyDescent="0.25">
      <c r="A25" s="214">
        <f>ANASAYFA!A21</f>
        <v>18</v>
      </c>
      <c r="B25" s="214">
        <f>ANASAYFA!B21</f>
        <v>0</v>
      </c>
      <c r="C25" s="215">
        <f>ANASAYFA!C21</f>
        <v>0</v>
      </c>
      <c r="D25" s="172">
        <v>3</v>
      </c>
      <c r="E25" s="172">
        <v>3</v>
      </c>
      <c r="F25" s="172">
        <v>3</v>
      </c>
      <c r="G25" s="172">
        <v>3</v>
      </c>
      <c r="H25" s="172">
        <v>3</v>
      </c>
      <c r="I25" s="172">
        <v>3</v>
      </c>
      <c r="J25" s="172">
        <v>3</v>
      </c>
      <c r="K25" s="172">
        <v>3</v>
      </c>
      <c r="L25" s="172">
        <v>3</v>
      </c>
      <c r="M25" s="172">
        <v>3</v>
      </c>
      <c r="N25" s="172">
        <v>3</v>
      </c>
      <c r="O25" s="172">
        <v>3</v>
      </c>
      <c r="P25" s="172">
        <v>3</v>
      </c>
      <c r="Q25" s="172">
        <v>3</v>
      </c>
      <c r="R25" s="172">
        <v>3</v>
      </c>
      <c r="S25" s="172">
        <v>3</v>
      </c>
      <c r="T25" s="172">
        <v>3</v>
      </c>
      <c r="U25" s="172">
        <v>3</v>
      </c>
      <c r="V25" s="172">
        <v>3</v>
      </c>
      <c r="W25" s="172">
        <v>3</v>
      </c>
      <c r="X25" s="172">
        <v>3</v>
      </c>
      <c r="Y25" s="172">
        <v>3</v>
      </c>
      <c r="Z25" s="172">
        <v>3</v>
      </c>
      <c r="AA25" s="172">
        <v>3</v>
      </c>
      <c r="AB25" s="172">
        <v>3</v>
      </c>
      <c r="AC25" s="172">
        <v>3</v>
      </c>
      <c r="AD25" s="172">
        <v>3</v>
      </c>
      <c r="AE25" s="172">
        <v>3</v>
      </c>
      <c r="AF25" s="172">
        <v>3</v>
      </c>
      <c r="AG25" s="172">
        <v>3</v>
      </c>
      <c r="AH25" s="172">
        <v>3</v>
      </c>
      <c r="AI25" s="172">
        <v>3</v>
      </c>
      <c r="AJ25" s="172">
        <v>3</v>
      </c>
      <c r="AK25" s="172">
        <v>3</v>
      </c>
      <c r="AL25" s="172">
        <v>3</v>
      </c>
      <c r="AM25" s="172">
        <v>3</v>
      </c>
      <c r="AN25" s="172">
        <v>3</v>
      </c>
      <c r="AO25" s="172">
        <v>3</v>
      </c>
      <c r="AP25" s="172">
        <v>3</v>
      </c>
      <c r="AQ25" s="172">
        <v>3</v>
      </c>
      <c r="AR25" s="266">
        <f t="shared" si="0"/>
        <v>120</v>
      </c>
      <c r="AS25" s="267">
        <f t="shared" si="1"/>
        <v>75</v>
      </c>
      <c r="AU25" s="212">
        <v>160</v>
      </c>
    </row>
    <row r="26" spans="1:47" ht="15" customHeight="1" x14ac:dyDescent="0.25">
      <c r="A26" s="214">
        <f>ANASAYFA!A22</f>
        <v>19</v>
      </c>
      <c r="B26" s="214">
        <f>ANASAYFA!B22</f>
        <v>0</v>
      </c>
      <c r="C26" s="215">
        <f>ANASAYFA!C22</f>
        <v>0</v>
      </c>
      <c r="D26" s="172">
        <v>2</v>
      </c>
      <c r="E26" s="172">
        <v>2</v>
      </c>
      <c r="F26" s="172">
        <v>2</v>
      </c>
      <c r="G26" s="172">
        <v>2</v>
      </c>
      <c r="H26" s="172">
        <v>2</v>
      </c>
      <c r="I26" s="172">
        <v>2</v>
      </c>
      <c r="J26" s="172">
        <v>2</v>
      </c>
      <c r="K26" s="172">
        <v>2</v>
      </c>
      <c r="L26" s="172">
        <v>2</v>
      </c>
      <c r="M26" s="172">
        <v>2</v>
      </c>
      <c r="N26" s="172">
        <v>2</v>
      </c>
      <c r="O26" s="172">
        <v>2</v>
      </c>
      <c r="P26" s="172">
        <v>2</v>
      </c>
      <c r="Q26" s="172">
        <v>2</v>
      </c>
      <c r="R26" s="172">
        <v>2</v>
      </c>
      <c r="S26" s="172">
        <v>2</v>
      </c>
      <c r="T26" s="172">
        <v>2</v>
      </c>
      <c r="U26" s="172">
        <v>2</v>
      </c>
      <c r="V26" s="172">
        <v>2</v>
      </c>
      <c r="W26" s="172">
        <v>2</v>
      </c>
      <c r="X26" s="172">
        <v>2</v>
      </c>
      <c r="Y26" s="172">
        <v>2</v>
      </c>
      <c r="Z26" s="172">
        <v>2</v>
      </c>
      <c r="AA26" s="172">
        <v>2</v>
      </c>
      <c r="AB26" s="172">
        <v>2</v>
      </c>
      <c r="AC26" s="172">
        <v>2</v>
      </c>
      <c r="AD26" s="172">
        <v>2</v>
      </c>
      <c r="AE26" s="172">
        <v>2</v>
      </c>
      <c r="AF26" s="172">
        <v>2</v>
      </c>
      <c r="AG26" s="172">
        <v>2</v>
      </c>
      <c r="AH26" s="172">
        <v>2</v>
      </c>
      <c r="AI26" s="172">
        <v>2</v>
      </c>
      <c r="AJ26" s="172">
        <v>2</v>
      </c>
      <c r="AK26" s="172">
        <v>2</v>
      </c>
      <c r="AL26" s="172">
        <v>2</v>
      </c>
      <c r="AM26" s="172">
        <v>2</v>
      </c>
      <c r="AN26" s="172">
        <v>2</v>
      </c>
      <c r="AO26" s="172">
        <v>2</v>
      </c>
      <c r="AP26" s="172">
        <v>2</v>
      </c>
      <c r="AQ26" s="172">
        <v>2</v>
      </c>
      <c r="AR26" s="266">
        <f t="shared" si="0"/>
        <v>80</v>
      </c>
      <c r="AS26" s="267">
        <f t="shared" si="1"/>
        <v>50</v>
      </c>
      <c r="AU26" s="212">
        <v>160</v>
      </c>
    </row>
    <row r="27" spans="1:47" ht="15" customHeight="1" x14ac:dyDescent="0.25">
      <c r="A27" s="214">
        <f>ANASAYFA!A23</f>
        <v>20</v>
      </c>
      <c r="B27" s="214">
        <f>ANASAYFA!B23</f>
        <v>0</v>
      </c>
      <c r="C27" s="215">
        <f>ANASAYFA!C23</f>
        <v>0</v>
      </c>
      <c r="D27" s="172">
        <v>1</v>
      </c>
      <c r="E27" s="172">
        <v>1</v>
      </c>
      <c r="F27" s="172">
        <v>1</v>
      </c>
      <c r="G27" s="172">
        <v>1</v>
      </c>
      <c r="H27" s="172">
        <v>1</v>
      </c>
      <c r="I27" s="172">
        <v>1</v>
      </c>
      <c r="J27" s="172">
        <v>1</v>
      </c>
      <c r="K27" s="172">
        <v>1</v>
      </c>
      <c r="L27" s="172">
        <v>1</v>
      </c>
      <c r="M27" s="172">
        <v>1</v>
      </c>
      <c r="N27" s="172">
        <v>1</v>
      </c>
      <c r="O27" s="172">
        <v>1</v>
      </c>
      <c r="P27" s="172">
        <v>1</v>
      </c>
      <c r="Q27" s="172">
        <v>1</v>
      </c>
      <c r="R27" s="172">
        <v>1</v>
      </c>
      <c r="S27" s="172">
        <v>1</v>
      </c>
      <c r="T27" s="172">
        <v>1</v>
      </c>
      <c r="U27" s="172">
        <v>1</v>
      </c>
      <c r="V27" s="172">
        <v>1</v>
      </c>
      <c r="W27" s="172">
        <v>1</v>
      </c>
      <c r="X27" s="172">
        <v>1</v>
      </c>
      <c r="Y27" s="172">
        <v>1</v>
      </c>
      <c r="Z27" s="172">
        <v>1</v>
      </c>
      <c r="AA27" s="172">
        <v>1</v>
      </c>
      <c r="AB27" s="172">
        <v>1</v>
      </c>
      <c r="AC27" s="172">
        <v>1</v>
      </c>
      <c r="AD27" s="172">
        <v>1</v>
      </c>
      <c r="AE27" s="172">
        <v>1</v>
      </c>
      <c r="AF27" s="172">
        <v>1</v>
      </c>
      <c r="AG27" s="172">
        <v>1</v>
      </c>
      <c r="AH27" s="172">
        <v>1</v>
      </c>
      <c r="AI27" s="172">
        <v>1</v>
      </c>
      <c r="AJ27" s="172">
        <v>1</v>
      </c>
      <c r="AK27" s="172">
        <v>1</v>
      </c>
      <c r="AL27" s="172">
        <v>1</v>
      </c>
      <c r="AM27" s="172">
        <v>1</v>
      </c>
      <c r="AN27" s="172">
        <v>1</v>
      </c>
      <c r="AO27" s="172">
        <v>1</v>
      </c>
      <c r="AP27" s="172">
        <v>1</v>
      </c>
      <c r="AQ27" s="172">
        <v>1</v>
      </c>
      <c r="AR27" s="266">
        <f t="shared" si="0"/>
        <v>40</v>
      </c>
      <c r="AS27" s="267">
        <f t="shared" si="1"/>
        <v>25</v>
      </c>
      <c r="AU27" s="212">
        <v>160</v>
      </c>
    </row>
    <row r="28" spans="1:47" ht="15" customHeight="1" x14ac:dyDescent="0.25">
      <c r="A28" s="214">
        <f>ANASAYFA!A24</f>
        <v>21</v>
      </c>
      <c r="B28" s="214">
        <f>ANASAYFA!B24</f>
        <v>0</v>
      </c>
      <c r="C28" s="215">
        <f>ANASAYFA!C24</f>
        <v>0</v>
      </c>
      <c r="D28" s="172">
        <v>4</v>
      </c>
      <c r="E28" s="172">
        <v>4</v>
      </c>
      <c r="F28" s="172">
        <v>4</v>
      </c>
      <c r="G28" s="172">
        <v>4</v>
      </c>
      <c r="H28" s="172">
        <v>4</v>
      </c>
      <c r="I28" s="172">
        <v>4</v>
      </c>
      <c r="J28" s="172">
        <v>4</v>
      </c>
      <c r="K28" s="172">
        <v>4</v>
      </c>
      <c r="L28" s="172">
        <v>4</v>
      </c>
      <c r="M28" s="172">
        <v>4</v>
      </c>
      <c r="N28" s="172">
        <v>4</v>
      </c>
      <c r="O28" s="172">
        <v>4</v>
      </c>
      <c r="P28" s="172">
        <v>4</v>
      </c>
      <c r="Q28" s="172">
        <v>4</v>
      </c>
      <c r="R28" s="172">
        <v>4</v>
      </c>
      <c r="S28" s="172">
        <v>4</v>
      </c>
      <c r="T28" s="172">
        <v>4</v>
      </c>
      <c r="U28" s="172">
        <v>4</v>
      </c>
      <c r="V28" s="172">
        <v>4</v>
      </c>
      <c r="W28" s="172">
        <v>4</v>
      </c>
      <c r="X28" s="172">
        <v>4</v>
      </c>
      <c r="Y28" s="172">
        <v>4</v>
      </c>
      <c r="Z28" s="172">
        <v>4</v>
      </c>
      <c r="AA28" s="172">
        <v>4</v>
      </c>
      <c r="AB28" s="172">
        <v>4</v>
      </c>
      <c r="AC28" s="172">
        <v>4</v>
      </c>
      <c r="AD28" s="172">
        <v>4</v>
      </c>
      <c r="AE28" s="172">
        <v>4</v>
      </c>
      <c r="AF28" s="172">
        <v>4</v>
      </c>
      <c r="AG28" s="172">
        <v>4</v>
      </c>
      <c r="AH28" s="172">
        <v>4</v>
      </c>
      <c r="AI28" s="172">
        <v>4</v>
      </c>
      <c r="AJ28" s="172">
        <v>4</v>
      </c>
      <c r="AK28" s="172">
        <v>4</v>
      </c>
      <c r="AL28" s="172">
        <v>4</v>
      </c>
      <c r="AM28" s="172">
        <v>4</v>
      </c>
      <c r="AN28" s="172">
        <v>4</v>
      </c>
      <c r="AO28" s="172">
        <v>4</v>
      </c>
      <c r="AP28" s="172">
        <v>4</v>
      </c>
      <c r="AQ28" s="172">
        <v>4</v>
      </c>
      <c r="AR28" s="266">
        <f t="shared" si="0"/>
        <v>160</v>
      </c>
      <c r="AS28" s="267">
        <f t="shared" si="1"/>
        <v>100</v>
      </c>
      <c r="AU28" s="212">
        <v>160</v>
      </c>
    </row>
    <row r="29" spans="1:47" ht="15" customHeight="1" x14ac:dyDescent="0.25">
      <c r="A29" s="214">
        <f>ANASAYFA!A25</f>
        <v>22</v>
      </c>
      <c r="B29" s="214">
        <f>ANASAYFA!B25</f>
        <v>0</v>
      </c>
      <c r="C29" s="215">
        <f>ANASAYFA!C25</f>
        <v>0</v>
      </c>
      <c r="D29" s="172">
        <v>3</v>
      </c>
      <c r="E29" s="172">
        <v>3</v>
      </c>
      <c r="F29" s="172">
        <v>3</v>
      </c>
      <c r="G29" s="172">
        <v>3</v>
      </c>
      <c r="H29" s="172">
        <v>3</v>
      </c>
      <c r="I29" s="172">
        <v>3</v>
      </c>
      <c r="J29" s="172">
        <v>3</v>
      </c>
      <c r="K29" s="172">
        <v>3</v>
      </c>
      <c r="L29" s="172">
        <v>3</v>
      </c>
      <c r="M29" s="172">
        <v>3</v>
      </c>
      <c r="N29" s="172">
        <v>3</v>
      </c>
      <c r="O29" s="172">
        <v>3</v>
      </c>
      <c r="P29" s="172">
        <v>3</v>
      </c>
      <c r="Q29" s="172">
        <v>3</v>
      </c>
      <c r="R29" s="172">
        <v>3</v>
      </c>
      <c r="S29" s="172">
        <v>3</v>
      </c>
      <c r="T29" s="172">
        <v>3</v>
      </c>
      <c r="U29" s="172">
        <v>3</v>
      </c>
      <c r="V29" s="172">
        <v>3</v>
      </c>
      <c r="W29" s="172">
        <v>3</v>
      </c>
      <c r="X29" s="172">
        <v>3</v>
      </c>
      <c r="Y29" s="172">
        <v>3</v>
      </c>
      <c r="Z29" s="172">
        <v>3</v>
      </c>
      <c r="AA29" s="172">
        <v>3</v>
      </c>
      <c r="AB29" s="172">
        <v>3</v>
      </c>
      <c r="AC29" s="172">
        <v>3</v>
      </c>
      <c r="AD29" s="172">
        <v>3</v>
      </c>
      <c r="AE29" s="172">
        <v>3</v>
      </c>
      <c r="AF29" s="172">
        <v>3</v>
      </c>
      <c r="AG29" s="172">
        <v>3</v>
      </c>
      <c r="AH29" s="172">
        <v>3</v>
      </c>
      <c r="AI29" s="172">
        <v>3</v>
      </c>
      <c r="AJ29" s="172">
        <v>3</v>
      </c>
      <c r="AK29" s="172">
        <v>3</v>
      </c>
      <c r="AL29" s="172">
        <v>3</v>
      </c>
      <c r="AM29" s="172">
        <v>3</v>
      </c>
      <c r="AN29" s="172">
        <v>3</v>
      </c>
      <c r="AO29" s="172">
        <v>3</v>
      </c>
      <c r="AP29" s="172">
        <v>3</v>
      </c>
      <c r="AQ29" s="172">
        <v>3</v>
      </c>
      <c r="AR29" s="266">
        <f t="shared" si="0"/>
        <v>120</v>
      </c>
      <c r="AS29" s="267">
        <f t="shared" si="1"/>
        <v>75</v>
      </c>
      <c r="AU29" s="212">
        <v>160</v>
      </c>
    </row>
    <row r="30" spans="1:47" ht="15" customHeight="1" x14ac:dyDescent="0.25">
      <c r="A30" s="214">
        <f>ANASAYFA!A26</f>
        <v>23</v>
      </c>
      <c r="B30" s="214">
        <f>ANASAYFA!B26</f>
        <v>0</v>
      </c>
      <c r="C30" s="215">
        <f>ANASAYFA!C26</f>
        <v>0</v>
      </c>
      <c r="D30" s="172">
        <v>2</v>
      </c>
      <c r="E30" s="172">
        <v>2</v>
      </c>
      <c r="F30" s="172">
        <v>2</v>
      </c>
      <c r="G30" s="172">
        <v>2</v>
      </c>
      <c r="H30" s="172">
        <v>2</v>
      </c>
      <c r="I30" s="172">
        <v>2</v>
      </c>
      <c r="J30" s="172">
        <v>2</v>
      </c>
      <c r="K30" s="172">
        <v>2</v>
      </c>
      <c r="L30" s="172">
        <v>2</v>
      </c>
      <c r="M30" s="172">
        <v>2</v>
      </c>
      <c r="N30" s="172">
        <v>2</v>
      </c>
      <c r="O30" s="172">
        <v>2</v>
      </c>
      <c r="P30" s="172">
        <v>2</v>
      </c>
      <c r="Q30" s="172">
        <v>2</v>
      </c>
      <c r="R30" s="172">
        <v>2</v>
      </c>
      <c r="S30" s="172">
        <v>2</v>
      </c>
      <c r="T30" s="172">
        <v>2</v>
      </c>
      <c r="U30" s="172">
        <v>2</v>
      </c>
      <c r="V30" s="172">
        <v>2</v>
      </c>
      <c r="W30" s="172">
        <v>2</v>
      </c>
      <c r="X30" s="172">
        <v>2</v>
      </c>
      <c r="Y30" s="172">
        <v>2</v>
      </c>
      <c r="Z30" s="172">
        <v>2</v>
      </c>
      <c r="AA30" s="172">
        <v>2</v>
      </c>
      <c r="AB30" s="172">
        <v>2</v>
      </c>
      <c r="AC30" s="172">
        <v>2</v>
      </c>
      <c r="AD30" s="172">
        <v>2</v>
      </c>
      <c r="AE30" s="172">
        <v>2</v>
      </c>
      <c r="AF30" s="172">
        <v>2</v>
      </c>
      <c r="AG30" s="172">
        <v>2</v>
      </c>
      <c r="AH30" s="172">
        <v>2</v>
      </c>
      <c r="AI30" s="172">
        <v>2</v>
      </c>
      <c r="AJ30" s="172">
        <v>2</v>
      </c>
      <c r="AK30" s="172">
        <v>2</v>
      </c>
      <c r="AL30" s="172">
        <v>2</v>
      </c>
      <c r="AM30" s="172">
        <v>2</v>
      </c>
      <c r="AN30" s="172">
        <v>2</v>
      </c>
      <c r="AO30" s="172">
        <v>2</v>
      </c>
      <c r="AP30" s="172">
        <v>2</v>
      </c>
      <c r="AQ30" s="172">
        <v>2</v>
      </c>
      <c r="AR30" s="266">
        <f t="shared" si="0"/>
        <v>80</v>
      </c>
      <c r="AS30" s="267">
        <f t="shared" si="1"/>
        <v>50</v>
      </c>
      <c r="AU30" s="212">
        <v>160</v>
      </c>
    </row>
    <row r="31" spans="1:47" ht="15" customHeight="1" x14ac:dyDescent="0.25">
      <c r="A31" s="109"/>
      <c r="B31" s="109"/>
      <c r="C31" s="110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2"/>
      <c r="AS31" s="113"/>
    </row>
    <row r="32" spans="1:47" ht="15" customHeight="1" x14ac:dyDescent="0.25"/>
    <row r="33" spans="9:45" ht="15" customHeight="1" x14ac:dyDescent="0.25">
      <c r="AR33" s="358">
        <f>ANASAYFA!J25</f>
        <v>0</v>
      </c>
      <c r="AS33" s="358"/>
    </row>
    <row r="34" spans="9:45" ht="15" customHeight="1" x14ac:dyDescent="0.25">
      <c r="AR34" s="357">
        <f>ANASAYFA!J26</f>
        <v>0</v>
      </c>
      <c r="AS34" s="357"/>
    </row>
    <row r="37" spans="9:45" x14ac:dyDescent="0.25">
      <c r="I37" s="4"/>
      <c r="J37" s="4"/>
      <c r="K37" s="4"/>
      <c r="L37" s="4"/>
      <c r="M37" s="4"/>
    </row>
  </sheetData>
  <mergeCells count="51">
    <mergeCell ref="AB3:AB6"/>
    <mergeCell ref="AC3:AC6"/>
    <mergeCell ref="O7:AF7"/>
    <mergeCell ref="U3:U6"/>
    <mergeCell ref="V3:V6"/>
    <mergeCell ref="W3:W6"/>
    <mergeCell ref="X3:X6"/>
    <mergeCell ref="Y3:Y6"/>
    <mergeCell ref="P3:P6"/>
    <mergeCell ref="Q3:Q6"/>
    <mergeCell ref="R3:R6"/>
    <mergeCell ref="S3:S6"/>
    <mergeCell ref="T3:T6"/>
    <mergeCell ref="AG7:AQ7"/>
    <mergeCell ref="I7:N7"/>
    <mergeCell ref="AM3:AM6"/>
    <mergeCell ref="AN3:AN6"/>
    <mergeCell ref="AO3:AO6"/>
    <mergeCell ref="AP3:AP6"/>
    <mergeCell ref="AQ3:AQ6"/>
    <mergeCell ref="I3:I6"/>
    <mergeCell ref="J3:J6"/>
    <mergeCell ref="K3:K6"/>
    <mergeCell ref="L3:L6"/>
    <mergeCell ref="M3:M6"/>
    <mergeCell ref="AK3:AK6"/>
    <mergeCell ref="AL3:AL6"/>
    <mergeCell ref="Z3:Z6"/>
    <mergeCell ref="AA3:AA6"/>
    <mergeCell ref="D7:H7"/>
    <mergeCell ref="D3:D6"/>
    <mergeCell ref="E3:E6"/>
    <mergeCell ref="F3:F6"/>
    <mergeCell ref="G3:G6"/>
    <mergeCell ref="H3:H6"/>
    <mergeCell ref="AR3:AR7"/>
    <mergeCell ref="AS3:AS7"/>
    <mergeCell ref="A2:AS2"/>
    <mergeCell ref="AR34:AS34"/>
    <mergeCell ref="A1:AS1"/>
    <mergeCell ref="C3:C7"/>
    <mergeCell ref="AR33:AS33"/>
    <mergeCell ref="N3:N6"/>
    <mergeCell ref="O3:O6"/>
    <mergeCell ref="AD3:AD6"/>
    <mergeCell ref="AE3:AE6"/>
    <mergeCell ref="AF3:AF6"/>
    <mergeCell ref="AG3:AG6"/>
    <mergeCell ref="AH3:AH6"/>
    <mergeCell ref="AI3:AI6"/>
    <mergeCell ref="AJ3:AJ6"/>
  </mergeCells>
  <dataValidations xWindow="1653" yWindow="403" count="1">
    <dataValidation allowBlank="1" showErrorMessage="1" sqref="AR1:XFD1048576 A1:C1048576 D1:AQ7 D31:AQ1048576" xr:uid="{00000000-0002-0000-0500-000000000000}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8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0" tint="-0.34998626667073579"/>
    <pageSetUpPr fitToPage="1"/>
  </sheetPr>
  <dimension ref="A1:I36"/>
  <sheetViews>
    <sheetView zoomScale="60" zoomScaleNormal="6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G1"/>
    </sheetView>
  </sheetViews>
  <sheetFormatPr defaultColWidth="9.140625" defaultRowHeight="15.75" x14ac:dyDescent="0.25"/>
  <cols>
    <col min="1" max="1" width="4.7109375" style="17" customWidth="1"/>
    <col min="2" max="2" width="5.7109375" style="17" customWidth="1"/>
    <col min="3" max="3" width="28.28515625" style="17" customWidth="1"/>
    <col min="4" max="5" width="19.28515625" style="1" customWidth="1"/>
    <col min="6" max="6" width="7" style="27" customWidth="1"/>
    <col min="7" max="7" width="13.7109375" style="3" customWidth="1"/>
    <col min="8" max="8" width="5.7109375" style="1" customWidth="1"/>
    <col min="9" max="11" width="7.7109375" style="1" customWidth="1"/>
    <col min="12" max="16384" width="9.140625" style="1"/>
  </cols>
  <sheetData>
    <row r="1" spans="1:9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3"/>
    </row>
    <row r="2" spans="1:9" ht="20.100000000000001" customHeight="1" x14ac:dyDescent="0.25">
      <c r="A2" s="371" t="s">
        <v>608</v>
      </c>
      <c r="B2" s="372"/>
      <c r="C2" s="372"/>
      <c r="D2" s="372"/>
      <c r="E2" s="372"/>
      <c r="F2" s="372"/>
      <c r="G2" s="373"/>
    </row>
    <row r="3" spans="1:9" ht="30" customHeight="1" x14ac:dyDescent="0.25">
      <c r="A3" s="13"/>
      <c r="B3" s="423"/>
      <c r="C3" s="425"/>
      <c r="D3" s="588" t="s">
        <v>534</v>
      </c>
      <c r="E3" s="591" t="s">
        <v>535</v>
      </c>
      <c r="F3" s="359" t="s">
        <v>551</v>
      </c>
      <c r="G3" s="359" t="s">
        <v>566</v>
      </c>
    </row>
    <row r="4" spans="1:9" ht="30" customHeight="1" x14ac:dyDescent="0.25">
      <c r="A4" s="14"/>
      <c r="B4" s="424"/>
      <c r="C4" s="426"/>
      <c r="D4" s="589"/>
      <c r="E4" s="592"/>
      <c r="F4" s="359"/>
      <c r="G4" s="359"/>
    </row>
    <row r="5" spans="1:9" ht="30" customHeight="1" x14ac:dyDescent="0.25">
      <c r="A5" s="14"/>
      <c r="B5" s="424"/>
      <c r="C5" s="426"/>
      <c r="D5" s="589"/>
      <c r="E5" s="592"/>
      <c r="F5" s="359"/>
      <c r="G5" s="359"/>
    </row>
    <row r="6" spans="1:9" ht="30" customHeight="1" x14ac:dyDescent="0.25">
      <c r="A6" s="14"/>
      <c r="B6" s="424"/>
      <c r="C6" s="426"/>
      <c r="D6" s="589"/>
      <c r="E6" s="592"/>
      <c r="F6" s="359"/>
      <c r="G6" s="359"/>
    </row>
    <row r="7" spans="1:9" ht="30" customHeight="1" x14ac:dyDescent="0.25">
      <c r="A7" s="14"/>
      <c r="B7" s="424"/>
      <c r="C7" s="426"/>
      <c r="D7" s="589"/>
      <c r="E7" s="592"/>
      <c r="F7" s="359"/>
      <c r="G7" s="359"/>
    </row>
    <row r="8" spans="1:9" ht="30" customHeight="1" x14ac:dyDescent="0.25">
      <c r="A8" s="15"/>
      <c r="B8" s="424"/>
      <c r="C8" s="426"/>
      <c r="D8" s="589"/>
      <c r="E8" s="592"/>
      <c r="F8" s="359"/>
      <c r="G8" s="359"/>
    </row>
    <row r="9" spans="1:9" ht="30" customHeight="1" x14ac:dyDescent="0.25">
      <c r="A9" s="16"/>
      <c r="B9" s="553"/>
      <c r="C9" s="554"/>
      <c r="D9" s="590"/>
      <c r="E9" s="593"/>
      <c r="F9" s="359"/>
      <c r="G9" s="359"/>
    </row>
    <row r="10" spans="1:9" ht="15" customHeight="1" x14ac:dyDescent="0.25">
      <c r="A10" s="214">
        <f>ANASAYFA!A4</f>
        <v>1</v>
      </c>
      <c r="B10" s="214">
        <f>ANASAYFA!B4</f>
        <v>0</v>
      </c>
      <c r="C10" s="215">
        <f>ANASAYFA!C4</f>
        <v>0</v>
      </c>
      <c r="D10" s="222">
        <v>4</v>
      </c>
      <c r="E10" s="222">
        <v>4</v>
      </c>
      <c r="F10" s="291">
        <f>SUM(D10:E10)</f>
        <v>8</v>
      </c>
      <c r="G10" s="292">
        <f>ROUND((100*F10)/(I10),0)</f>
        <v>100</v>
      </c>
      <c r="I10" s="245">
        <v>8</v>
      </c>
    </row>
    <row r="11" spans="1:9" ht="15" customHeight="1" x14ac:dyDescent="0.25">
      <c r="A11" s="214">
        <f>ANASAYFA!A5</f>
        <v>2</v>
      </c>
      <c r="B11" s="214">
        <f>ANASAYFA!B5</f>
        <v>0</v>
      </c>
      <c r="C11" s="215">
        <f>ANASAYFA!C5</f>
        <v>0</v>
      </c>
      <c r="D11" s="222">
        <v>3</v>
      </c>
      <c r="E11" s="222">
        <v>3</v>
      </c>
      <c r="F11" s="291">
        <f t="shared" ref="F11:F32" si="0">SUM(D11:E11)</f>
        <v>6</v>
      </c>
      <c r="G11" s="292">
        <f t="shared" ref="G11:G32" si="1">ROUND((100*F11)/(I11),0)</f>
        <v>75</v>
      </c>
      <c r="I11" s="245">
        <v>8</v>
      </c>
    </row>
    <row r="12" spans="1:9" ht="15" customHeight="1" x14ac:dyDescent="0.25">
      <c r="A12" s="214">
        <f>ANASAYFA!A6</f>
        <v>3</v>
      </c>
      <c r="B12" s="214">
        <f>ANASAYFA!B6</f>
        <v>0</v>
      </c>
      <c r="C12" s="215">
        <f>ANASAYFA!C6</f>
        <v>0</v>
      </c>
      <c r="D12" s="222">
        <v>2</v>
      </c>
      <c r="E12" s="222">
        <v>2</v>
      </c>
      <c r="F12" s="291">
        <f t="shared" si="0"/>
        <v>4</v>
      </c>
      <c r="G12" s="292">
        <f t="shared" si="1"/>
        <v>50</v>
      </c>
      <c r="I12" s="245">
        <v>8</v>
      </c>
    </row>
    <row r="13" spans="1:9" ht="15" customHeight="1" x14ac:dyDescent="0.25">
      <c r="A13" s="214">
        <f>ANASAYFA!A7</f>
        <v>4</v>
      </c>
      <c r="B13" s="214">
        <f>ANASAYFA!B7</f>
        <v>0</v>
      </c>
      <c r="C13" s="215">
        <f>ANASAYFA!C7</f>
        <v>0</v>
      </c>
      <c r="D13" s="222">
        <v>1</v>
      </c>
      <c r="E13" s="222">
        <v>1</v>
      </c>
      <c r="F13" s="291">
        <f t="shared" si="0"/>
        <v>2</v>
      </c>
      <c r="G13" s="292">
        <f t="shared" si="1"/>
        <v>25</v>
      </c>
      <c r="I13" s="245">
        <v>8</v>
      </c>
    </row>
    <row r="14" spans="1:9" ht="15" customHeight="1" x14ac:dyDescent="0.25">
      <c r="A14" s="214">
        <f>ANASAYFA!A8</f>
        <v>5</v>
      </c>
      <c r="B14" s="214">
        <f>ANASAYFA!B8</f>
        <v>0</v>
      </c>
      <c r="C14" s="215">
        <f>ANASAYFA!C8</f>
        <v>0</v>
      </c>
      <c r="D14" s="222">
        <v>4</v>
      </c>
      <c r="E14" s="222">
        <v>4</v>
      </c>
      <c r="F14" s="291">
        <f t="shared" si="0"/>
        <v>8</v>
      </c>
      <c r="G14" s="292">
        <f t="shared" si="1"/>
        <v>100</v>
      </c>
      <c r="I14" s="245">
        <v>8</v>
      </c>
    </row>
    <row r="15" spans="1:9" ht="15" customHeight="1" x14ac:dyDescent="0.25">
      <c r="A15" s="214">
        <f>ANASAYFA!A9</f>
        <v>6</v>
      </c>
      <c r="B15" s="214">
        <f>ANASAYFA!B9</f>
        <v>0</v>
      </c>
      <c r="C15" s="215">
        <f>ANASAYFA!C9</f>
        <v>0</v>
      </c>
      <c r="D15" s="222">
        <v>3</v>
      </c>
      <c r="E15" s="222">
        <v>3</v>
      </c>
      <c r="F15" s="291">
        <f t="shared" si="0"/>
        <v>6</v>
      </c>
      <c r="G15" s="292">
        <f t="shared" si="1"/>
        <v>75</v>
      </c>
      <c r="I15" s="245">
        <v>8</v>
      </c>
    </row>
    <row r="16" spans="1:9" ht="15" customHeight="1" x14ac:dyDescent="0.25">
      <c r="A16" s="214">
        <f>ANASAYFA!A10</f>
        <v>7</v>
      </c>
      <c r="B16" s="214">
        <f>ANASAYFA!B10</f>
        <v>0</v>
      </c>
      <c r="C16" s="216">
        <f>ANASAYFA!C10</f>
        <v>0</v>
      </c>
      <c r="D16" s="222">
        <v>2</v>
      </c>
      <c r="E16" s="222">
        <v>2</v>
      </c>
      <c r="F16" s="291">
        <f t="shared" si="0"/>
        <v>4</v>
      </c>
      <c r="G16" s="292">
        <f t="shared" si="1"/>
        <v>50</v>
      </c>
      <c r="I16" s="245">
        <v>8</v>
      </c>
    </row>
    <row r="17" spans="1:9" ht="15" customHeight="1" x14ac:dyDescent="0.25">
      <c r="A17" s="214">
        <f>ANASAYFA!A11</f>
        <v>8</v>
      </c>
      <c r="B17" s="214">
        <f>ANASAYFA!B11</f>
        <v>0</v>
      </c>
      <c r="C17" s="215">
        <f>ANASAYFA!C11</f>
        <v>0</v>
      </c>
      <c r="D17" s="222">
        <v>1</v>
      </c>
      <c r="E17" s="222">
        <v>1</v>
      </c>
      <c r="F17" s="291">
        <f t="shared" si="0"/>
        <v>2</v>
      </c>
      <c r="G17" s="292">
        <f t="shared" si="1"/>
        <v>25</v>
      </c>
      <c r="I17" s="245">
        <v>8</v>
      </c>
    </row>
    <row r="18" spans="1:9" ht="15" customHeight="1" x14ac:dyDescent="0.25">
      <c r="A18" s="214">
        <f>ANASAYFA!A12</f>
        <v>9</v>
      </c>
      <c r="B18" s="214">
        <f>ANASAYFA!B12</f>
        <v>0</v>
      </c>
      <c r="C18" s="215">
        <f>ANASAYFA!C12</f>
        <v>0</v>
      </c>
      <c r="D18" s="222">
        <v>4</v>
      </c>
      <c r="E18" s="222">
        <v>4</v>
      </c>
      <c r="F18" s="291">
        <f t="shared" si="0"/>
        <v>8</v>
      </c>
      <c r="G18" s="292">
        <f t="shared" si="1"/>
        <v>100</v>
      </c>
      <c r="I18" s="245">
        <v>8</v>
      </c>
    </row>
    <row r="19" spans="1:9" ht="15" customHeight="1" x14ac:dyDescent="0.25">
      <c r="A19" s="214">
        <f>ANASAYFA!A13</f>
        <v>10</v>
      </c>
      <c r="B19" s="214">
        <f>ANASAYFA!B13</f>
        <v>0</v>
      </c>
      <c r="C19" s="215">
        <f>ANASAYFA!C13</f>
        <v>0</v>
      </c>
      <c r="D19" s="222">
        <v>3</v>
      </c>
      <c r="E19" s="222">
        <v>3</v>
      </c>
      <c r="F19" s="291">
        <f t="shared" si="0"/>
        <v>6</v>
      </c>
      <c r="G19" s="292">
        <f t="shared" si="1"/>
        <v>75</v>
      </c>
      <c r="I19" s="245">
        <v>8</v>
      </c>
    </row>
    <row r="20" spans="1:9" ht="15" customHeight="1" x14ac:dyDescent="0.25">
      <c r="A20" s="214">
        <f>ANASAYFA!A14</f>
        <v>11</v>
      </c>
      <c r="B20" s="214">
        <f>ANASAYFA!B14</f>
        <v>0</v>
      </c>
      <c r="C20" s="215">
        <f>ANASAYFA!C14</f>
        <v>0</v>
      </c>
      <c r="D20" s="222">
        <v>2</v>
      </c>
      <c r="E20" s="222">
        <v>2</v>
      </c>
      <c r="F20" s="291">
        <f t="shared" si="0"/>
        <v>4</v>
      </c>
      <c r="G20" s="292">
        <f t="shared" si="1"/>
        <v>50</v>
      </c>
      <c r="I20" s="245">
        <v>8</v>
      </c>
    </row>
    <row r="21" spans="1:9" ht="15" customHeight="1" x14ac:dyDescent="0.25">
      <c r="A21" s="214">
        <f>ANASAYFA!A15</f>
        <v>12</v>
      </c>
      <c r="B21" s="214">
        <f>ANASAYFA!B15</f>
        <v>0</v>
      </c>
      <c r="C21" s="215">
        <f>ANASAYFA!C15</f>
        <v>0</v>
      </c>
      <c r="D21" s="222">
        <v>1</v>
      </c>
      <c r="E21" s="222">
        <v>1</v>
      </c>
      <c r="F21" s="291">
        <f t="shared" si="0"/>
        <v>2</v>
      </c>
      <c r="G21" s="292">
        <f t="shared" si="1"/>
        <v>25</v>
      </c>
      <c r="I21" s="245">
        <v>8</v>
      </c>
    </row>
    <row r="22" spans="1:9" ht="15" customHeight="1" x14ac:dyDescent="0.25">
      <c r="A22" s="214">
        <f>ANASAYFA!A16</f>
        <v>13</v>
      </c>
      <c r="B22" s="214">
        <f>ANASAYFA!B16</f>
        <v>0</v>
      </c>
      <c r="C22" s="215">
        <f>ANASAYFA!C16</f>
        <v>0</v>
      </c>
      <c r="D22" s="222">
        <v>4</v>
      </c>
      <c r="E22" s="222">
        <v>4</v>
      </c>
      <c r="F22" s="291">
        <f t="shared" si="0"/>
        <v>8</v>
      </c>
      <c r="G22" s="292">
        <f t="shared" si="1"/>
        <v>100</v>
      </c>
      <c r="I22" s="245">
        <v>8</v>
      </c>
    </row>
    <row r="23" spans="1:9" ht="15" customHeight="1" x14ac:dyDescent="0.25">
      <c r="A23" s="214">
        <f>ANASAYFA!A17</f>
        <v>14</v>
      </c>
      <c r="B23" s="214">
        <f>ANASAYFA!B17</f>
        <v>0</v>
      </c>
      <c r="C23" s="215">
        <f>ANASAYFA!C17</f>
        <v>0</v>
      </c>
      <c r="D23" s="222">
        <v>3</v>
      </c>
      <c r="E23" s="222">
        <v>3</v>
      </c>
      <c r="F23" s="291">
        <f t="shared" si="0"/>
        <v>6</v>
      </c>
      <c r="G23" s="292">
        <f t="shared" si="1"/>
        <v>75</v>
      </c>
      <c r="I23" s="245">
        <v>8</v>
      </c>
    </row>
    <row r="24" spans="1:9" ht="15" customHeight="1" x14ac:dyDescent="0.25">
      <c r="A24" s="214">
        <f>ANASAYFA!A18</f>
        <v>15</v>
      </c>
      <c r="B24" s="214">
        <f>ANASAYFA!B18</f>
        <v>0</v>
      </c>
      <c r="C24" s="215">
        <f>ANASAYFA!C18</f>
        <v>0</v>
      </c>
      <c r="D24" s="222">
        <v>2</v>
      </c>
      <c r="E24" s="222">
        <v>2</v>
      </c>
      <c r="F24" s="291">
        <f t="shared" si="0"/>
        <v>4</v>
      </c>
      <c r="G24" s="292">
        <f t="shared" si="1"/>
        <v>50</v>
      </c>
      <c r="I24" s="245">
        <v>8</v>
      </c>
    </row>
    <row r="25" spans="1:9" ht="15" customHeight="1" x14ac:dyDescent="0.25">
      <c r="A25" s="214">
        <f>ANASAYFA!A19</f>
        <v>16</v>
      </c>
      <c r="B25" s="214">
        <f>ANASAYFA!B19</f>
        <v>0</v>
      </c>
      <c r="C25" s="215">
        <f>ANASAYFA!C19</f>
        <v>0</v>
      </c>
      <c r="D25" s="222">
        <v>1</v>
      </c>
      <c r="E25" s="222">
        <v>1</v>
      </c>
      <c r="F25" s="291">
        <f t="shared" si="0"/>
        <v>2</v>
      </c>
      <c r="G25" s="292">
        <f t="shared" si="1"/>
        <v>25</v>
      </c>
      <c r="I25" s="245">
        <v>8</v>
      </c>
    </row>
    <row r="26" spans="1:9" ht="15" customHeight="1" x14ac:dyDescent="0.25">
      <c r="A26" s="214">
        <f>ANASAYFA!A20</f>
        <v>17</v>
      </c>
      <c r="B26" s="214">
        <f>ANASAYFA!B20</f>
        <v>0</v>
      </c>
      <c r="C26" s="215">
        <f>ANASAYFA!C20</f>
        <v>0</v>
      </c>
      <c r="D26" s="222">
        <v>4</v>
      </c>
      <c r="E26" s="222">
        <v>4</v>
      </c>
      <c r="F26" s="291">
        <f t="shared" si="0"/>
        <v>8</v>
      </c>
      <c r="G26" s="292">
        <f t="shared" si="1"/>
        <v>100</v>
      </c>
      <c r="I26" s="245">
        <v>8</v>
      </c>
    </row>
    <row r="27" spans="1:9" ht="15" customHeight="1" x14ac:dyDescent="0.25">
      <c r="A27" s="214">
        <f>ANASAYFA!A21</f>
        <v>18</v>
      </c>
      <c r="B27" s="214">
        <f>ANASAYFA!B21</f>
        <v>0</v>
      </c>
      <c r="C27" s="215">
        <f>ANASAYFA!C21</f>
        <v>0</v>
      </c>
      <c r="D27" s="222">
        <v>3</v>
      </c>
      <c r="E27" s="222">
        <v>3</v>
      </c>
      <c r="F27" s="291">
        <f t="shared" si="0"/>
        <v>6</v>
      </c>
      <c r="G27" s="292">
        <f t="shared" si="1"/>
        <v>75</v>
      </c>
      <c r="I27" s="245">
        <v>8</v>
      </c>
    </row>
    <row r="28" spans="1:9" ht="15" customHeight="1" x14ac:dyDescent="0.25">
      <c r="A28" s="214">
        <f>ANASAYFA!A22</f>
        <v>19</v>
      </c>
      <c r="B28" s="214">
        <f>ANASAYFA!B22</f>
        <v>0</v>
      </c>
      <c r="C28" s="215">
        <f>ANASAYFA!C22</f>
        <v>0</v>
      </c>
      <c r="D28" s="222">
        <v>2</v>
      </c>
      <c r="E28" s="222">
        <v>2</v>
      </c>
      <c r="F28" s="291">
        <f t="shared" si="0"/>
        <v>4</v>
      </c>
      <c r="G28" s="292">
        <f t="shared" si="1"/>
        <v>50</v>
      </c>
      <c r="I28" s="245">
        <v>8</v>
      </c>
    </row>
    <row r="29" spans="1:9" ht="15" customHeight="1" x14ac:dyDescent="0.25">
      <c r="A29" s="214">
        <f>ANASAYFA!A23</f>
        <v>20</v>
      </c>
      <c r="B29" s="214">
        <f>ANASAYFA!B23</f>
        <v>0</v>
      </c>
      <c r="C29" s="215">
        <f>ANASAYFA!C23</f>
        <v>0</v>
      </c>
      <c r="D29" s="222">
        <v>1</v>
      </c>
      <c r="E29" s="222">
        <v>1</v>
      </c>
      <c r="F29" s="291">
        <f t="shared" si="0"/>
        <v>2</v>
      </c>
      <c r="G29" s="292">
        <f t="shared" si="1"/>
        <v>25</v>
      </c>
      <c r="I29" s="245">
        <v>8</v>
      </c>
    </row>
    <row r="30" spans="1:9" ht="15" customHeight="1" x14ac:dyDescent="0.25">
      <c r="A30" s="214">
        <f>ANASAYFA!A24</f>
        <v>21</v>
      </c>
      <c r="B30" s="214">
        <f>ANASAYFA!B24</f>
        <v>0</v>
      </c>
      <c r="C30" s="215">
        <f>ANASAYFA!C24</f>
        <v>0</v>
      </c>
      <c r="D30" s="222">
        <v>4</v>
      </c>
      <c r="E30" s="222">
        <v>4</v>
      </c>
      <c r="F30" s="291">
        <f t="shared" si="0"/>
        <v>8</v>
      </c>
      <c r="G30" s="292">
        <f t="shared" si="1"/>
        <v>100</v>
      </c>
      <c r="I30" s="245">
        <v>8</v>
      </c>
    </row>
    <row r="31" spans="1:9" ht="15" customHeight="1" x14ac:dyDescent="0.25">
      <c r="A31" s="214">
        <f>ANASAYFA!A25</f>
        <v>22</v>
      </c>
      <c r="B31" s="214">
        <f>ANASAYFA!B25</f>
        <v>0</v>
      </c>
      <c r="C31" s="215">
        <f>ANASAYFA!C25</f>
        <v>0</v>
      </c>
      <c r="D31" s="222">
        <v>3</v>
      </c>
      <c r="E31" s="222">
        <v>3</v>
      </c>
      <c r="F31" s="291">
        <f t="shared" si="0"/>
        <v>6</v>
      </c>
      <c r="G31" s="292">
        <f t="shared" si="1"/>
        <v>75</v>
      </c>
      <c r="I31" s="245">
        <v>8</v>
      </c>
    </row>
    <row r="32" spans="1:9" ht="15" customHeight="1" x14ac:dyDescent="0.25">
      <c r="A32" s="214">
        <f>ANASAYFA!A26</f>
        <v>23</v>
      </c>
      <c r="B32" s="214">
        <f>ANASAYFA!B26</f>
        <v>0</v>
      </c>
      <c r="C32" s="215">
        <f>ANASAYFA!C26</f>
        <v>0</v>
      </c>
      <c r="D32" s="222">
        <v>2</v>
      </c>
      <c r="E32" s="222">
        <v>2</v>
      </c>
      <c r="F32" s="291">
        <f t="shared" si="0"/>
        <v>4</v>
      </c>
      <c r="G32" s="292">
        <f t="shared" si="1"/>
        <v>50</v>
      </c>
      <c r="I32" s="245">
        <v>8</v>
      </c>
    </row>
    <row r="33" spans="1:7" ht="15" customHeight="1" x14ac:dyDescent="0.25">
      <c r="A33" s="109"/>
      <c r="B33" s="109"/>
      <c r="C33" s="110"/>
      <c r="D33" s="111"/>
      <c r="E33" s="111"/>
      <c r="F33" s="112"/>
      <c r="G33" s="113"/>
    </row>
    <row r="34" spans="1:7" ht="15" customHeight="1" x14ac:dyDescent="0.25"/>
    <row r="35" spans="1:7" ht="15" customHeight="1" x14ac:dyDescent="0.25">
      <c r="F35" s="358">
        <f>ANASAYFA!J25</f>
        <v>0</v>
      </c>
      <c r="G35" s="358"/>
    </row>
    <row r="36" spans="1:7" ht="15" customHeight="1" x14ac:dyDescent="0.25">
      <c r="F36" s="357">
        <f>ANASAYFA!J26</f>
        <v>0</v>
      </c>
      <c r="G36" s="357"/>
    </row>
  </sheetData>
  <protectedRanges>
    <protectedRange sqref="A10:C33" name="Aralık1_1_1_1_1"/>
  </protectedRanges>
  <mergeCells count="10">
    <mergeCell ref="F36:G36"/>
    <mergeCell ref="F35:G35"/>
    <mergeCell ref="A1:G1"/>
    <mergeCell ref="B3:B9"/>
    <mergeCell ref="C3:C9"/>
    <mergeCell ref="D3:D9"/>
    <mergeCell ref="E3:E9"/>
    <mergeCell ref="F3:F9"/>
    <mergeCell ref="G3:G9"/>
    <mergeCell ref="A2:G2"/>
  </mergeCells>
  <dataValidations xWindow="606" yWindow="353" count="1">
    <dataValidation allowBlank="1" showInputMessage="1" showErrorMessage="1" promptTitle="DİKKAT!" prompt="SEÇTİĞİNİZ HÜCREYE VERİ GİRİŞİ YAPMAYINIZ. AKSİ TAKTİRDE PROGRAM ÇALIŞMAZ." sqref="A1:C32 D1:E3 F1:G36" xr:uid="{00000000-0002-0000-3B00-000000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theme="0" tint="-0.34998626667073579"/>
    <pageSetUpPr fitToPage="1"/>
  </sheetPr>
  <dimension ref="A1:P36"/>
  <sheetViews>
    <sheetView zoomScale="70" zoomScaleNormal="7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Q18" sqref="Q18"/>
    </sheetView>
  </sheetViews>
  <sheetFormatPr defaultColWidth="9.140625" defaultRowHeight="15.75" x14ac:dyDescent="0.25"/>
  <cols>
    <col min="1" max="1" width="4.7109375" style="17" customWidth="1"/>
    <col min="2" max="2" width="5.7109375" style="17" customWidth="1"/>
    <col min="3" max="3" width="28.28515625" style="17" customWidth="1"/>
    <col min="4" max="12" width="8.7109375" style="1" customWidth="1"/>
    <col min="13" max="13" width="7" style="27" customWidth="1"/>
    <col min="14" max="14" width="13.7109375" style="3" customWidth="1"/>
    <col min="15" max="15" width="5.7109375" style="1" customWidth="1"/>
    <col min="16" max="18" width="7.7109375" style="1" customWidth="1"/>
    <col min="19" max="16384" width="9.140625" style="1"/>
  </cols>
  <sheetData>
    <row r="1" spans="1:16" ht="20.100000000000001" customHeight="1" x14ac:dyDescent="0.25">
      <c r="A1" s="537" t="str">
        <f>ANASAYFA!A1</f>
        <v>2023-2024 EĞİTİM ÖĞRETİM YILI 4.SINIF TÜM KAZANIMLAR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9"/>
    </row>
    <row r="2" spans="1:16" ht="20.100000000000001" customHeight="1" x14ac:dyDescent="0.25">
      <c r="A2" s="537" t="s">
        <v>610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9"/>
    </row>
    <row r="3" spans="1:16" ht="30" customHeight="1" x14ac:dyDescent="0.25">
      <c r="A3" s="13"/>
      <c r="B3" s="423"/>
      <c r="C3" s="425"/>
      <c r="D3" s="508" t="s">
        <v>537</v>
      </c>
      <c r="E3" s="508" t="s">
        <v>538</v>
      </c>
      <c r="F3" s="508" t="s">
        <v>539</v>
      </c>
      <c r="G3" s="508" t="s">
        <v>540</v>
      </c>
      <c r="H3" s="508" t="s">
        <v>541</v>
      </c>
      <c r="I3" s="508" t="s">
        <v>542</v>
      </c>
      <c r="J3" s="508" t="s">
        <v>543</v>
      </c>
      <c r="K3" s="508" t="s">
        <v>544</v>
      </c>
      <c r="L3" s="508" t="s">
        <v>545</v>
      </c>
      <c r="M3" s="359" t="s">
        <v>551</v>
      </c>
      <c r="N3" s="359" t="s">
        <v>566</v>
      </c>
    </row>
    <row r="4" spans="1:16" ht="30" customHeight="1" x14ac:dyDescent="0.25">
      <c r="A4" s="14"/>
      <c r="B4" s="424"/>
      <c r="C4" s="426"/>
      <c r="D4" s="508"/>
      <c r="E4" s="508"/>
      <c r="F4" s="508"/>
      <c r="G4" s="508"/>
      <c r="H4" s="508"/>
      <c r="I4" s="508"/>
      <c r="J4" s="508"/>
      <c r="K4" s="508"/>
      <c r="L4" s="508"/>
      <c r="M4" s="359"/>
      <c r="N4" s="359"/>
    </row>
    <row r="5" spans="1:16" ht="30" customHeight="1" x14ac:dyDescent="0.25">
      <c r="A5" s="14"/>
      <c r="B5" s="424"/>
      <c r="C5" s="426"/>
      <c r="D5" s="508"/>
      <c r="E5" s="508"/>
      <c r="F5" s="508"/>
      <c r="G5" s="508"/>
      <c r="H5" s="508"/>
      <c r="I5" s="508"/>
      <c r="J5" s="508"/>
      <c r="K5" s="508"/>
      <c r="L5" s="508"/>
      <c r="M5" s="359"/>
      <c r="N5" s="359"/>
    </row>
    <row r="6" spans="1:16" ht="30" customHeight="1" x14ac:dyDescent="0.25">
      <c r="A6" s="14"/>
      <c r="B6" s="424"/>
      <c r="C6" s="426"/>
      <c r="D6" s="508"/>
      <c r="E6" s="508"/>
      <c r="F6" s="508"/>
      <c r="G6" s="508"/>
      <c r="H6" s="508"/>
      <c r="I6" s="508"/>
      <c r="J6" s="508"/>
      <c r="K6" s="508"/>
      <c r="L6" s="508"/>
      <c r="M6" s="359"/>
      <c r="N6" s="359"/>
    </row>
    <row r="7" spans="1:16" ht="30" customHeight="1" x14ac:dyDescent="0.25">
      <c r="A7" s="14"/>
      <c r="B7" s="424"/>
      <c r="C7" s="426"/>
      <c r="D7" s="508"/>
      <c r="E7" s="508"/>
      <c r="F7" s="508"/>
      <c r="G7" s="508"/>
      <c r="H7" s="508"/>
      <c r="I7" s="508"/>
      <c r="J7" s="508"/>
      <c r="K7" s="508"/>
      <c r="L7" s="508"/>
      <c r="M7" s="359"/>
      <c r="N7" s="359"/>
    </row>
    <row r="8" spans="1:16" ht="30" customHeight="1" x14ac:dyDescent="0.25">
      <c r="A8" s="15"/>
      <c r="B8" s="424"/>
      <c r="C8" s="426"/>
      <c r="D8" s="508"/>
      <c r="E8" s="508"/>
      <c r="F8" s="508"/>
      <c r="G8" s="508"/>
      <c r="H8" s="508"/>
      <c r="I8" s="508"/>
      <c r="J8" s="508"/>
      <c r="K8" s="508"/>
      <c r="L8" s="508"/>
      <c r="M8" s="359"/>
      <c r="N8" s="359"/>
    </row>
    <row r="9" spans="1:16" ht="30" customHeight="1" x14ac:dyDescent="0.25">
      <c r="A9" s="16"/>
      <c r="B9" s="553"/>
      <c r="C9" s="554"/>
      <c r="D9" s="508"/>
      <c r="E9" s="508"/>
      <c r="F9" s="508"/>
      <c r="G9" s="508"/>
      <c r="H9" s="508"/>
      <c r="I9" s="508"/>
      <c r="J9" s="508"/>
      <c r="K9" s="508"/>
      <c r="L9" s="508"/>
      <c r="M9" s="359"/>
      <c r="N9" s="359"/>
    </row>
    <row r="10" spans="1:16" ht="15" customHeight="1" x14ac:dyDescent="0.25">
      <c r="A10" s="214">
        <f>ANASAYFA!A4</f>
        <v>1</v>
      </c>
      <c r="B10" s="214">
        <f>ANASAYFA!B4</f>
        <v>0</v>
      </c>
      <c r="C10" s="215">
        <f>ANASAYFA!C4</f>
        <v>0</v>
      </c>
      <c r="D10" s="222">
        <v>4</v>
      </c>
      <c r="E10" s="222">
        <v>4</v>
      </c>
      <c r="F10" s="222">
        <v>4</v>
      </c>
      <c r="G10" s="222">
        <v>4</v>
      </c>
      <c r="H10" s="222">
        <v>4</v>
      </c>
      <c r="I10" s="222">
        <v>4</v>
      </c>
      <c r="J10" s="222">
        <v>4</v>
      </c>
      <c r="K10" s="222">
        <v>4</v>
      </c>
      <c r="L10" s="222">
        <v>4</v>
      </c>
      <c r="M10" s="291">
        <f>SUM(D10:L10)</f>
        <v>36</v>
      </c>
      <c r="N10" s="292">
        <f>ROUND((100*M10)/(P10),0)</f>
        <v>100</v>
      </c>
      <c r="P10" s="245">
        <v>36</v>
      </c>
    </row>
    <row r="11" spans="1:16" ht="15" customHeight="1" x14ac:dyDescent="0.25">
      <c r="A11" s="214">
        <f>ANASAYFA!A5</f>
        <v>2</v>
      </c>
      <c r="B11" s="214">
        <f>ANASAYFA!B5</f>
        <v>0</v>
      </c>
      <c r="C11" s="215">
        <f>ANASAYFA!C5</f>
        <v>0</v>
      </c>
      <c r="D11" s="222">
        <v>3</v>
      </c>
      <c r="E11" s="222">
        <v>3</v>
      </c>
      <c r="F11" s="222">
        <v>3</v>
      </c>
      <c r="G11" s="222">
        <v>3</v>
      </c>
      <c r="H11" s="222">
        <v>3</v>
      </c>
      <c r="I11" s="222">
        <v>3</v>
      </c>
      <c r="J11" s="222">
        <v>3</v>
      </c>
      <c r="K11" s="222">
        <v>3</v>
      </c>
      <c r="L11" s="222">
        <v>3</v>
      </c>
      <c r="M11" s="291">
        <f t="shared" ref="M11:M32" si="0">SUM(D11:L11)</f>
        <v>27</v>
      </c>
      <c r="N11" s="292">
        <f t="shared" ref="N11:N32" si="1">ROUND((100*M11)/(P11),0)</f>
        <v>75</v>
      </c>
      <c r="P11" s="245">
        <v>36</v>
      </c>
    </row>
    <row r="12" spans="1:16" ht="15" customHeight="1" x14ac:dyDescent="0.25">
      <c r="A12" s="214">
        <f>ANASAYFA!A6</f>
        <v>3</v>
      </c>
      <c r="B12" s="214">
        <f>ANASAYFA!B6</f>
        <v>0</v>
      </c>
      <c r="C12" s="215">
        <f>ANASAYFA!C6</f>
        <v>0</v>
      </c>
      <c r="D12" s="222">
        <v>2</v>
      </c>
      <c r="E12" s="222">
        <v>2</v>
      </c>
      <c r="F12" s="222">
        <v>2</v>
      </c>
      <c r="G12" s="222">
        <v>2</v>
      </c>
      <c r="H12" s="222">
        <v>2</v>
      </c>
      <c r="I12" s="222">
        <v>2</v>
      </c>
      <c r="J12" s="222">
        <v>2</v>
      </c>
      <c r="K12" s="222">
        <v>2</v>
      </c>
      <c r="L12" s="222">
        <v>2</v>
      </c>
      <c r="M12" s="291">
        <f t="shared" si="0"/>
        <v>18</v>
      </c>
      <c r="N12" s="292">
        <f t="shared" si="1"/>
        <v>50</v>
      </c>
      <c r="P12" s="245">
        <v>36</v>
      </c>
    </row>
    <row r="13" spans="1:16" ht="15" customHeight="1" x14ac:dyDescent="0.25">
      <c r="A13" s="214">
        <f>ANASAYFA!A7</f>
        <v>4</v>
      </c>
      <c r="B13" s="214">
        <f>ANASAYFA!B7</f>
        <v>0</v>
      </c>
      <c r="C13" s="215">
        <f>ANASAYFA!C7</f>
        <v>0</v>
      </c>
      <c r="D13" s="222">
        <v>1</v>
      </c>
      <c r="E13" s="222">
        <v>1</v>
      </c>
      <c r="F13" s="222">
        <v>1</v>
      </c>
      <c r="G13" s="222">
        <v>1</v>
      </c>
      <c r="H13" s="222">
        <v>1</v>
      </c>
      <c r="I13" s="222">
        <v>1</v>
      </c>
      <c r="J13" s="222">
        <v>1</v>
      </c>
      <c r="K13" s="222">
        <v>1</v>
      </c>
      <c r="L13" s="222">
        <v>1</v>
      </c>
      <c r="M13" s="291">
        <f t="shared" si="0"/>
        <v>9</v>
      </c>
      <c r="N13" s="292">
        <f t="shared" si="1"/>
        <v>25</v>
      </c>
      <c r="P13" s="245">
        <v>36</v>
      </c>
    </row>
    <row r="14" spans="1:16" ht="15" customHeight="1" x14ac:dyDescent="0.25">
      <c r="A14" s="214">
        <f>ANASAYFA!A8</f>
        <v>5</v>
      </c>
      <c r="B14" s="214">
        <f>ANASAYFA!B8</f>
        <v>0</v>
      </c>
      <c r="C14" s="215">
        <f>ANASAYFA!C8</f>
        <v>0</v>
      </c>
      <c r="D14" s="222">
        <v>4</v>
      </c>
      <c r="E14" s="222">
        <v>4</v>
      </c>
      <c r="F14" s="222">
        <v>4</v>
      </c>
      <c r="G14" s="222">
        <v>4</v>
      </c>
      <c r="H14" s="222">
        <v>4</v>
      </c>
      <c r="I14" s="222">
        <v>4</v>
      </c>
      <c r="J14" s="222">
        <v>4</v>
      </c>
      <c r="K14" s="222">
        <v>4</v>
      </c>
      <c r="L14" s="222">
        <v>4</v>
      </c>
      <c r="M14" s="291">
        <f t="shared" si="0"/>
        <v>36</v>
      </c>
      <c r="N14" s="292">
        <f t="shared" si="1"/>
        <v>100</v>
      </c>
      <c r="P14" s="245">
        <v>36</v>
      </c>
    </row>
    <row r="15" spans="1:16" ht="15" customHeight="1" x14ac:dyDescent="0.25">
      <c r="A15" s="214">
        <f>ANASAYFA!A9</f>
        <v>6</v>
      </c>
      <c r="B15" s="214">
        <f>ANASAYFA!B9</f>
        <v>0</v>
      </c>
      <c r="C15" s="215">
        <f>ANASAYFA!C9</f>
        <v>0</v>
      </c>
      <c r="D15" s="222">
        <v>3</v>
      </c>
      <c r="E15" s="222">
        <v>3</v>
      </c>
      <c r="F15" s="222">
        <v>3</v>
      </c>
      <c r="G15" s="222">
        <v>3</v>
      </c>
      <c r="H15" s="222">
        <v>3</v>
      </c>
      <c r="I15" s="222">
        <v>3</v>
      </c>
      <c r="J15" s="222">
        <v>3</v>
      </c>
      <c r="K15" s="222">
        <v>3</v>
      </c>
      <c r="L15" s="222">
        <v>3</v>
      </c>
      <c r="M15" s="291">
        <f t="shared" si="0"/>
        <v>27</v>
      </c>
      <c r="N15" s="292">
        <f t="shared" si="1"/>
        <v>75</v>
      </c>
      <c r="P15" s="245">
        <v>36</v>
      </c>
    </row>
    <row r="16" spans="1:16" ht="15" customHeight="1" x14ac:dyDescent="0.25">
      <c r="A16" s="214">
        <f>ANASAYFA!A10</f>
        <v>7</v>
      </c>
      <c r="B16" s="214">
        <f>ANASAYFA!B10</f>
        <v>0</v>
      </c>
      <c r="C16" s="216">
        <f>ANASAYFA!C10</f>
        <v>0</v>
      </c>
      <c r="D16" s="222">
        <v>2</v>
      </c>
      <c r="E16" s="222">
        <v>2</v>
      </c>
      <c r="F16" s="222">
        <v>2</v>
      </c>
      <c r="G16" s="222">
        <v>2</v>
      </c>
      <c r="H16" s="222">
        <v>2</v>
      </c>
      <c r="I16" s="222">
        <v>2</v>
      </c>
      <c r="J16" s="222">
        <v>2</v>
      </c>
      <c r="K16" s="222">
        <v>2</v>
      </c>
      <c r="L16" s="222">
        <v>2</v>
      </c>
      <c r="M16" s="291">
        <f t="shared" si="0"/>
        <v>18</v>
      </c>
      <c r="N16" s="292">
        <f t="shared" si="1"/>
        <v>50</v>
      </c>
      <c r="P16" s="245">
        <v>36</v>
      </c>
    </row>
    <row r="17" spans="1:16" ht="15" customHeight="1" x14ac:dyDescent="0.25">
      <c r="A17" s="214">
        <f>ANASAYFA!A11</f>
        <v>8</v>
      </c>
      <c r="B17" s="214">
        <f>ANASAYFA!B11</f>
        <v>0</v>
      </c>
      <c r="C17" s="215">
        <f>ANASAYFA!C11</f>
        <v>0</v>
      </c>
      <c r="D17" s="222">
        <v>1</v>
      </c>
      <c r="E17" s="222">
        <v>1</v>
      </c>
      <c r="F17" s="222">
        <v>1</v>
      </c>
      <c r="G17" s="222">
        <v>1</v>
      </c>
      <c r="H17" s="222">
        <v>1</v>
      </c>
      <c r="I17" s="222">
        <v>1</v>
      </c>
      <c r="J17" s="222">
        <v>1</v>
      </c>
      <c r="K17" s="222">
        <v>1</v>
      </c>
      <c r="L17" s="222">
        <v>1</v>
      </c>
      <c r="M17" s="291">
        <f t="shared" si="0"/>
        <v>9</v>
      </c>
      <c r="N17" s="292">
        <f t="shared" si="1"/>
        <v>25</v>
      </c>
      <c r="P17" s="245">
        <v>36</v>
      </c>
    </row>
    <row r="18" spans="1:16" ht="15" customHeight="1" x14ac:dyDescent="0.25">
      <c r="A18" s="214">
        <f>ANASAYFA!A12</f>
        <v>9</v>
      </c>
      <c r="B18" s="214">
        <f>ANASAYFA!B12</f>
        <v>0</v>
      </c>
      <c r="C18" s="215">
        <f>ANASAYFA!C12</f>
        <v>0</v>
      </c>
      <c r="D18" s="222">
        <v>4</v>
      </c>
      <c r="E18" s="222">
        <v>4</v>
      </c>
      <c r="F18" s="222">
        <v>4</v>
      </c>
      <c r="G18" s="222">
        <v>4</v>
      </c>
      <c r="H18" s="222">
        <v>4</v>
      </c>
      <c r="I18" s="222">
        <v>4</v>
      </c>
      <c r="J18" s="222">
        <v>4</v>
      </c>
      <c r="K18" s="222">
        <v>4</v>
      </c>
      <c r="L18" s="222">
        <v>4</v>
      </c>
      <c r="M18" s="291">
        <f t="shared" si="0"/>
        <v>36</v>
      </c>
      <c r="N18" s="292">
        <f t="shared" si="1"/>
        <v>100</v>
      </c>
      <c r="P18" s="245">
        <v>36</v>
      </c>
    </row>
    <row r="19" spans="1:16" ht="15" customHeight="1" x14ac:dyDescent="0.25">
      <c r="A19" s="214">
        <f>ANASAYFA!A13</f>
        <v>10</v>
      </c>
      <c r="B19" s="214">
        <f>ANASAYFA!B13</f>
        <v>0</v>
      </c>
      <c r="C19" s="215">
        <f>ANASAYFA!C13</f>
        <v>0</v>
      </c>
      <c r="D19" s="222">
        <v>3</v>
      </c>
      <c r="E19" s="222">
        <v>3</v>
      </c>
      <c r="F19" s="222">
        <v>3</v>
      </c>
      <c r="G19" s="222">
        <v>3</v>
      </c>
      <c r="H19" s="222">
        <v>3</v>
      </c>
      <c r="I19" s="222">
        <v>3</v>
      </c>
      <c r="J19" s="222">
        <v>3</v>
      </c>
      <c r="K19" s="222">
        <v>3</v>
      </c>
      <c r="L19" s="222">
        <v>3</v>
      </c>
      <c r="M19" s="291">
        <f t="shared" si="0"/>
        <v>27</v>
      </c>
      <c r="N19" s="292">
        <f t="shared" si="1"/>
        <v>75</v>
      </c>
      <c r="P19" s="245">
        <v>36</v>
      </c>
    </row>
    <row r="20" spans="1:16" ht="15" customHeight="1" x14ac:dyDescent="0.25">
      <c r="A20" s="214">
        <f>ANASAYFA!A14</f>
        <v>11</v>
      </c>
      <c r="B20" s="214">
        <f>ANASAYFA!B14</f>
        <v>0</v>
      </c>
      <c r="C20" s="215">
        <f>ANASAYFA!C14</f>
        <v>0</v>
      </c>
      <c r="D20" s="222">
        <v>2</v>
      </c>
      <c r="E20" s="222">
        <v>2</v>
      </c>
      <c r="F20" s="222">
        <v>2</v>
      </c>
      <c r="G20" s="222">
        <v>2</v>
      </c>
      <c r="H20" s="222">
        <v>2</v>
      </c>
      <c r="I20" s="222">
        <v>2</v>
      </c>
      <c r="J20" s="222">
        <v>2</v>
      </c>
      <c r="K20" s="222">
        <v>2</v>
      </c>
      <c r="L20" s="222">
        <v>2</v>
      </c>
      <c r="M20" s="291">
        <f t="shared" si="0"/>
        <v>18</v>
      </c>
      <c r="N20" s="292">
        <f t="shared" si="1"/>
        <v>50</v>
      </c>
      <c r="P20" s="245">
        <v>36</v>
      </c>
    </row>
    <row r="21" spans="1:16" ht="15" customHeight="1" x14ac:dyDescent="0.25">
      <c r="A21" s="214">
        <f>ANASAYFA!A15</f>
        <v>12</v>
      </c>
      <c r="B21" s="214">
        <f>ANASAYFA!B15</f>
        <v>0</v>
      </c>
      <c r="C21" s="215">
        <f>ANASAYFA!C15</f>
        <v>0</v>
      </c>
      <c r="D21" s="222">
        <v>1</v>
      </c>
      <c r="E21" s="222">
        <v>1</v>
      </c>
      <c r="F21" s="222">
        <v>1</v>
      </c>
      <c r="G21" s="222">
        <v>1</v>
      </c>
      <c r="H21" s="222">
        <v>1</v>
      </c>
      <c r="I21" s="222">
        <v>1</v>
      </c>
      <c r="J21" s="222">
        <v>1</v>
      </c>
      <c r="K21" s="222">
        <v>1</v>
      </c>
      <c r="L21" s="222">
        <v>1</v>
      </c>
      <c r="M21" s="291">
        <f t="shared" si="0"/>
        <v>9</v>
      </c>
      <c r="N21" s="292">
        <f t="shared" si="1"/>
        <v>25</v>
      </c>
      <c r="P21" s="245">
        <v>36</v>
      </c>
    </row>
    <row r="22" spans="1:16" ht="15" customHeight="1" x14ac:dyDescent="0.25">
      <c r="A22" s="214">
        <f>ANASAYFA!A16</f>
        <v>13</v>
      </c>
      <c r="B22" s="214">
        <f>ANASAYFA!B16</f>
        <v>0</v>
      </c>
      <c r="C22" s="215">
        <f>ANASAYFA!C16</f>
        <v>0</v>
      </c>
      <c r="D22" s="222">
        <v>4</v>
      </c>
      <c r="E22" s="222">
        <v>4</v>
      </c>
      <c r="F22" s="222">
        <v>4</v>
      </c>
      <c r="G22" s="222">
        <v>4</v>
      </c>
      <c r="H22" s="222">
        <v>4</v>
      </c>
      <c r="I22" s="222">
        <v>4</v>
      </c>
      <c r="J22" s="222">
        <v>4</v>
      </c>
      <c r="K22" s="222">
        <v>4</v>
      </c>
      <c r="L22" s="222">
        <v>4</v>
      </c>
      <c r="M22" s="291">
        <f t="shared" si="0"/>
        <v>36</v>
      </c>
      <c r="N22" s="292">
        <f t="shared" si="1"/>
        <v>100</v>
      </c>
      <c r="P22" s="245">
        <v>36</v>
      </c>
    </row>
    <row r="23" spans="1:16" ht="15" customHeight="1" x14ac:dyDescent="0.25">
      <c r="A23" s="214">
        <f>ANASAYFA!A17</f>
        <v>14</v>
      </c>
      <c r="B23" s="214">
        <f>ANASAYFA!B17</f>
        <v>0</v>
      </c>
      <c r="C23" s="215">
        <f>ANASAYFA!C17</f>
        <v>0</v>
      </c>
      <c r="D23" s="222">
        <v>3</v>
      </c>
      <c r="E23" s="222">
        <v>3</v>
      </c>
      <c r="F23" s="222">
        <v>3</v>
      </c>
      <c r="G23" s="222">
        <v>3</v>
      </c>
      <c r="H23" s="222">
        <v>3</v>
      </c>
      <c r="I23" s="222">
        <v>3</v>
      </c>
      <c r="J23" s="222">
        <v>3</v>
      </c>
      <c r="K23" s="222">
        <v>3</v>
      </c>
      <c r="L23" s="222">
        <v>3</v>
      </c>
      <c r="M23" s="291">
        <f t="shared" si="0"/>
        <v>27</v>
      </c>
      <c r="N23" s="292">
        <f t="shared" si="1"/>
        <v>75</v>
      </c>
      <c r="P23" s="245">
        <v>36</v>
      </c>
    </row>
    <row r="24" spans="1:16" ht="15" customHeight="1" x14ac:dyDescent="0.25">
      <c r="A24" s="214">
        <f>ANASAYFA!A18</f>
        <v>15</v>
      </c>
      <c r="B24" s="214">
        <f>ANASAYFA!B18</f>
        <v>0</v>
      </c>
      <c r="C24" s="215">
        <f>ANASAYFA!C18</f>
        <v>0</v>
      </c>
      <c r="D24" s="222">
        <v>2</v>
      </c>
      <c r="E24" s="222">
        <v>2</v>
      </c>
      <c r="F24" s="222">
        <v>2</v>
      </c>
      <c r="G24" s="222">
        <v>2</v>
      </c>
      <c r="H24" s="222">
        <v>2</v>
      </c>
      <c r="I24" s="222">
        <v>2</v>
      </c>
      <c r="J24" s="222">
        <v>2</v>
      </c>
      <c r="K24" s="222">
        <v>2</v>
      </c>
      <c r="L24" s="222">
        <v>2</v>
      </c>
      <c r="M24" s="291">
        <f t="shared" si="0"/>
        <v>18</v>
      </c>
      <c r="N24" s="292">
        <f t="shared" si="1"/>
        <v>50</v>
      </c>
      <c r="P24" s="245">
        <v>36</v>
      </c>
    </row>
    <row r="25" spans="1:16" ht="15" customHeight="1" x14ac:dyDescent="0.25">
      <c r="A25" s="214">
        <f>ANASAYFA!A19</f>
        <v>16</v>
      </c>
      <c r="B25" s="214">
        <f>ANASAYFA!B19</f>
        <v>0</v>
      </c>
      <c r="C25" s="215">
        <f>ANASAYFA!C19</f>
        <v>0</v>
      </c>
      <c r="D25" s="222">
        <v>1</v>
      </c>
      <c r="E25" s="222">
        <v>1</v>
      </c>
      <c r="F25" s="222">
        <v>1</v>
      </c>
      <c r="G25" s="222">
        <v>1</v>
      </c>
      <c r="H25" s="222">
        <v>1</v>
      </c>
      <c r="I25" s="222">
        <v>1</v>
      </c>
      <c r="J25" s="222">
        <v>1</v>
      </c>
      <c r="K25" s="222">
        <v>1</v>
      </c>
      <c r="L25" s="222">
        <v>1</v>
      </c>
      <c r="M25" s="291">
        <f t="shared" si="0"/>
        <v>9</v>
      </c>
      <c r="N25" s="292">
        <f t="shared" si="1"/>
        <v>25</v>
      </c>
      <c r="P25" s="245">
        <v>36</v>
      </c>
    </row>
    <row r="26" spans="1:16" ht="15" customHeight="1" x14ac:dyDescent="0.25">
      <c r="A26" s="214">
        <f>ANASAYFA!A20</f>
        <v>17</v>
      </c>
      <c r="B26" s="214">
        <f>ANASAYFA!B20</f>
        <v>0</v>
      </c>
      <c r="C26" s="215">
        <f>ANASAYFA!C20</f>
        <v>0</v>
      </c>
      <c r="D26" s="222">
        <v>4</v>
      </c>
      <c r="E26" s="222">
        <v>4</v>
      </c>
      <c r="F26" s="222">
        <v>4</v>
      </c>
      <c r="G26" s="222">
        <v>4</v>
      </c>
      <c r="H26" s="222">
        <v>4</v>
      </c>
      <c r="I26" s="222">
        <v>4</v>
      </c>
      <c r="J26" s="222">
        <v>4</v>
      </c>
      <c r="K26" s="222">
        <v>4</v>
      </c>
      <c r="L26" s="222">
        <v>4</v>
      </c>
      <c r="M26" s="291">
        <f t="shared" si="0"/>
        <v>36</v>
      </c>
      <c r="N26" s="292">
        <f t="shared" si="1"/>
        <v>100</v>
      </c>
      <c r="P26" s="245">
        <v>36</v>
      </c>
    </row>
    <row r="27" spans="1:16" ht="15" customHeight="1" x14ac:dyDescent="0.25">
      <c r="A27" s="214">
        <f>ANASAYFA!A21</f>
        <v>18</v>
      </c>
      <c r="B27" s="214">
        <f>ANASAYFA!B21</f>
        <v>0</v>
      </c>
      <c r="C27" s="215">
        <f>ANASAYFA!C21</f>
        <v>0</v>
      </c>
      <c r="D27" s="222">
        <v>3</v>
      </c>
      <c r="E27" s="222">
        <v>3</v>
      </c>
      <c r="F27" s="222">
        <v>3</v>
      </c>
      <c r="G27" s="222">
        <v>3</v>
      </c>
      <c r="H27" s="222">
        <v>3</v>
      </c>
      <c r="I27" s="222">
        <v>3</v>
      </c>
      <c r="J27" s="222">
        <v>3</v>
      </c>
      <c r="K27" s="222">
        <v>3</v>
      </c>
      <c r="L27" s="222">
        <v>3</v>
      </c>
      <c r="M27" s="291">
        <f t="shared" si="0"/>
        <v>27</v>
      </c>
      <c r="N27" s="292">
        <f t="shared" si="1"/>
        <v>75</v>
      </c>
      <c r="P27" s="245">
        <v>36</v>
      </c>
    </row>
    <row r="28" spans="1:16" ht="15" customHeight="1" x14ac:dyDescent="0.25">
      <c r="A28" s="214">
        <f>ANASAYFA!A22</f>
        <v>19</v>
      </c>
      <c r="B28" s="214">
        <f>ANASAYFA!B22</f>
        <v>0</v>
      </c>
      <c r="C28" s="215">
        <f>ANASAYFA!C22</f>
        <v>0</v>
      </c>
      <c r="D28" s="222">
        <v>2</v>
      </c>
      <c r="E28" s="222">
        <v>2</v>
      </c>
      <c r="F28" s="222">
        <v>2</v>
      </c>
      <c r="G28" s="222">
        <v>2</v>
      </c>
      <c r="H28" s="222">
        <v>2</v>
      </c>
      <c r="I28" s="222">
        <v>2</v>
      </c>
      <c r="J28" s="222">
        <v>2</v>
      </c>
      <c r="K28" s="222">
        <v>2</v>
      </c>
      <c r="L28" s="222">
        <v>2</v>
      </c>
      <c r="M28" s="291">
        <f t="shared" si="0"/>
        <v>18</v>
      </c>
      <c r="N28" s="292">
        <f t="shared" si="1"/>
        <v>50</v>
      </c>
      <c r="P28" s="245">
        <v>36</v>
      </c>
    </row>
    <row r="29" spans="1:16" ht="15" customHeight="1" x14ac:dyDescent="0.25">
      <c r="A29" s="214">
        <f>ANASAYFA!A23</f>
        <v>20</v>
      </c>
      <c r="B29" s="214">
        <f>ANASAYFA!B23</f>
        <v>0</v>
      </c>
      <c r="C29" s="215">
        <f>ANASAYFA!C23</f>
        <v>0</v>
      </c>
      <c r="D29" s="222">
        <v>1</v>
      </c>
      <c r="E29" s="222">
        <v>1</v>
      </c>
      <c r="F29" s="222">
        <v>1</v>
      </c>
      <c r="G29" s="222">
        <v>1</v>
      </c>
      <c r="H29" s="222">
        <v>1</v>
      </c>
      <c r="I29" s="222">
        <v>1</v>
      </c>
      <c r="J29" s="222">
        <v>1</v>
      </c>
      <c r="K29" s="222">
        <v>1</v>
      </c>
      <c r="L29" s="222">
        <v>1</v>
      </c>
      <c r="M29" s="291">
        <f t="shared" si="0"/>
        <v>9</v>
      </c>
      <c r="N29" s="292">
        <f t="shared" si="1"/>
        <v>25</v>
      </c>
      <c r="P29" s="245">
        <v>36</v>
      </c>
    </row>
    <row r="30" spans="1:16" ht="15" customHeight="1" x14ac:dyDescent="0.25">
      <c r="A30" s="214">
        <f>ANASAYFA!A24</f>
        <v>21</v>
      </c>
      <c r="B30" s="214">
        <f>ANASAYFA!B24</f>
        <v>0</v>
      </c>
      <c r="C30" s="215">
        <f>ANASAYFA!C24</f>
        <v>0</v>
      </c>
      <c r="D30" s="222">
        <v>4</v>
      </c>
      <c r="E30" s="222">
        <v>4</v>
      </c>
      <c r="F30" s="222">
        <v>4</v>
      </c>
      <c r="G30" s="222">
        <v>4</v>
      </c>
      <c r="H30" s="222">
        <v>4</v>
      </c>
      <c r="I30" s="222">
        <v>4</v>
      </c>
      <c r="J30" s="222">
        <v>4</v>
      </c>
      <c r="K30" s="222">
        <v>4</v>
      </c>
      <c r="L30" s="222">
        <v>4</v>
      </c>
      <c r="M30" s="291">
        <f t="shared" si="0"/>
        <v>36</v>
      </c>
      <c r="N30" s="292">
        <f t="shared" si="1"/>
        <v>100</v>
      </c>
      <c r="P30" s="245">
        <v>36</v>
      </c>
    </row>
    <row r="31" spans="1:16" ht="15" customHeight="1" x14ac:dyDescent="0.25">
      <c r="A31" s="214">
        <f>ANASAYFA!A25</f>
        <v>22</v>
      </c>
      <c r="B31" s="214">
        <f>ANASAYFA!B25</f>
        <v>0</v>
      </c>
      <c r="C31" s="215">
        <f>ANASAYFA!C25</f>
        <v>0</v>
      </c>
      <c r="D31" s="222">
        <v>3</v>
      </c>
      <c r="E31" s="222">
        <v>3</v>
      </c>
      <c r="F31" s="222">
        <v>3</v>
      </c>
      <c r="G31" s="222">
        <v>3</v>
      </c>
      <c r="H31" s="222">
        <v>3</v>
      </c>
      <c r="I31" s="222">
        <v>3</v>
      </c>
      <c r="J31" s="222">
        <v>3</v>
      </c>
      <c r="K31" s="222">
        <v>3</v>
      </c>
      <c r="L31" s="222">
        <v>3</v>
      </c>
      <c r="M31" s="291">
        <f t="shared" si="0"/>
        <v>27</v>
      </c>
      <c r="N31" s="292">
        <f t="shared" si="1"/>
        <v>75</v>
      </c>
      <c r="P31" s="245">
        <v>36</v>
      </c>
    </row>
    <row r="32" spans="1:16" ht="15" customHeight="1" x14ac:dyDescent="0.25">
      <c r="A32" s="214">
        <f>ANASAYFA!A26</f>
        <v>23</v>
      </c>
      <c r="B32" s="214">
        <f>ANASAYFA!B26</f>
        <v>0</v>
      </c>
      <c r="C32" s="215">
        <f>ANASAYFA!C26</f>
        <v>0</v>
      </c>
      <c r="D32" s="222">
        <v>2</v>
      </c>
      <c r="E32" s="222">
        <v>2</v>
      </c>
      <c r="F32" s="222">
        <v>2</v>
      </c>
      <c r="G32" s="222">
        <v>2</v>
      </c>
      <c r="H32" s="222">
        <v>2</v>
      </c>
      <c r="I32" s="222">
        <v>2</v>
      </c>
      <c r="J32" s="222">
        <v>2</v>
      </c>
      <c r="K32" s="222">
        <v>2</v>
      </c>
      <c r="L32" s="222">
        <v>2</v>
      </c>
      <c r="M32" s="291">
        <f t="shared" si="0"/>
        <v>18</v>
      </c>
      <c r="N32" s="292">
        <f t="shared" si="1"/>
        <v>50</v>
      </c>
      <c r="P32" s="245">
        <v>36</v>
      </c>
    </row>
    <row r="33" spans="1:14" ht="15" customHeight="1" x14ac:dyDescent="0.25">
      <c r="A33" s="109"/>
      <c r="B33" s="109"/>
      <c r="C33" s="110"/>
      <c r="D33" s="111"/>
      <c r="E33" s="111"/>
      <c r="F33" s="111"/>
      <c r="G33" s="111"/>
      <c r="H33" s="111"/>
      <c r="I33" s="111"/>
      <c r="J33" s="111"/>
      <c r="K33" s="111"/>
      <c r="L33" s="111"/>
      <c r="M33" s="112"/>
      <c r="N33" s="113"/>
    </row>
    <row r="34" spans="1:14" ht="15" customHeight="1" x14ac:dyDescent="0.25"/>
    <row r="35" spans="1:14" ht="15" customHeight="1" x14ac:dyDescent="0.25">
      <c r="M35" s="358">
        <f>ANASAYFA!J25</f>
        <v>0</v>
      </c>
      <c r="N35" s="358"/>
    </row>
    <row r="36" spans="1:14" ht="15" customHeight="1" x14ac:dyDescent="0.25">
      <c r="M36" s="357">
        <f>ANASAYFA!J26</f>
        <v>0</v>
      </c>
      <c r="N36" s="357"/>
    </row>
  </sheetData>
  <protectedRanges>
    <protectedRange sqref="A10:C33" name="Aralık1_1_1_1_1"/>
  </protectedRanges>
  <mergeCells count="17">
    <mergeCell ref="N3:N9"/>
    <mergeCell ref="M35:N35"/>
    <mergeCell ref="M36:N36"/>
    <mergeCell ref="L3:L9"/>
    <mergeCell ref="A1:N1"/>
    <mergeCell ref="A2:N2"/>
    <mergeCell ref="B3:B9"/>
    <mergeCell ref="C3:C9"/>
    <mergeCell ref="D3:D9"/>
    <mergeCell ref="E3:E9"/>
    <mergeCell ref="F3:F9"/>
    <mergeCell ref="G3:G9"/>
    <mergeCell ref="H3:H9"/>
    <mergeCell ref="I3:I9"/>
    <mergeCell ref="J3:J9"/>
    <mergeCell ref="K3:K9"/>
    <mergeCell ref="M3:M9"/>
  </mergeCells>
  <dataValidations xWindow="969" yWindow="360" count="1">
    <dataValidation allowBlank="1" showInputMessage="1" showErrorMessage="1" promptTitle="DİKKAT!" prompt="SEÇTİĞİNİZ HÜCREYE VERİ GİRİŞİ YAPMAYINIZ. AKSİ TAKTİRDE PROGRAM ÇALIŞMAZ." sqref="D1:L3 A1:C32 M1:N36" xr:uid="{00000000-0002-0000-3C00-000000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0" tint="-0.34998626667073579"/>
    <pageSetUpPr fitToPage="1"/>
  </sheetPr>
  <dimension ref="A1:K36"/>
  <sheetViews>
    <sheetView zoomScale="70" zoomScaleNormal="7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L11" sqref="L11"/>
    </sheetView>
  </sheetViews>
  <sheetFormatPr defaultColWidth="9.140625" defaultRowHeight="15.75" x14ac:dyDescent="0.25"/>
  <cols>
    <col min="1" max="1" width="4.7109375" style="17" customWidth="1"/>
    <col min="2" max="2" width="5.7109375" style="17" customWidth="1"/>
    <col min="3" max="3" width="28.28515625" style="17" customWidth="1"/>
    <col min="4" max="7" width="8.7109375" style="1" customWidth="1"/>
    <col min="8" max="8" width="7" style="27" customWidth="1"/>
    <col min="9" max="9" width="13.7109375" style="3" customWidth="1"/>
    <col min="10" max="10" width="5.7109375" style="1" customWidth="1"/>
    <col min="11" max="13" width="7.7109375" style="1" customWidth="1"/>
    <col min="14" max="16384" width="9.140625" style="1"/>
  </cols>
  <sheetData>
    <row r="1" spans="1:11" ht="20.100000000000001" customHeight="1" x14ac:dyDescent="0.25">
      <c r="A1" s="582" t="str">
        <f>ANASAYFA!A1</f>
        <v>2023-2024 EĞİTİM ÖĞRETİM YILI 4.SINIF TÜM KAZANIMLAR</v>
      </c>
      <c r="B1" s="583"/>
      <c r="C1" s="583"/>
      <c r="D1" s="583"/>
      <c r="E1" s="583"/>
      <c r="F1" s="583"/>
      <c r="G1" s="583"/>
      <c r="H1" s="583"/>
      <c r="I1" s="584"/>
    </row>
    <row r="2" spans="1:11" ht="20.100000000000001" customHeight="1" x14ac:dyDescent="0.25">
      <c r="A2" s="582" t="s">
        <v>611</v>
      </c>
      <c r="B2" s="583"/>
      <c r="C2" s="583"/>
      <c r="D2" s="583"/>
      <c r="E2" s="583"/>
      <c r="F2" s="583"/>
      <c r="G2" s="583"/>
      <c r="H2" s="583"/>
      <c r="I2" s="584"/>
    </row>
    <row r="3" spans="1:11" ht="30" customHeight="1" x14ac:dyDescent="0.25">
      <c r="A3" s="13"/>
      <c r="B3" s="423"/>
      <c r="C3" s="425"/>
      <c r="D3" s="551" t="s">
        <v>547</v>
      </c>
      <c r="E3" s="551" t="s">
        <v>548</v>
      </c>
      <c r="F3" s="551" t="s">
        <v>549</v>
      </c>
      <c r="G3" s="551" t="s">
        <v>550</v>
      </c>
      <c r="H3" s="359" t="s">
        <v>551</v>
      </c>
      <c r="I3" s="359" t="s">
        <v>566</v>
      </c>
    </row>
    <row r="4" spans="1:11" ht="30" customHeight="1" x14ac:dyDescent="0.25">
      <c r="A4" s="14"/>
      <c r="B4" s="424"/>
      <c r="C4" s="426"/>
      <c r="D4" s="551"/>
      <c r="E4" s="551"/>
      <c r="F4" s="551"/>
      <c r="G4" s="551"/>
      <c r="H4" s="359"/>
      <c r="I4" s="359"/>
    </row>
    <row r="5" spans="1:11" ht="30" customHeight="1" x14ac:dyDescent="0.25">
      <c r="A5" s="14"/>
      <c r="B5" s="424"/>
      <c r="C5" s="426"/>
      <c r="D5" s="551"/>
      <c r="E5" s="551"/>
      <c r="F5" s="551"/>
      <c r="G5" s="551"/>
      <c r="H5" s="359"/>
      <c r="I5" s="359"/>
    </row>
    <row r="6" spans="1:11" ht="30" customHeight="1" x14ac:dyDescent="0.25">
      <c r="A6" s="14"/>
      <c r="B6" s="424"/>
      <c r="C6" s="426"/>
      <c r="D6" s="551"/>
      <c r="E6" s="551"/>
      <c r="F6" s="551"/>
      <c r="G6" s="551"/>
      <c r="H6" s="359"/>
      <c r="I6" s="359"/>
    </row>
    <row r="7" spans="1:11" ht="30" customHeight="1" x14ac:dyDescent="0.25">
      <c r="A7" s="14"/>
      <c r="B7" s="424"/>
      <c r="C7" s="426"/>
      <c r="D7" s="551"/>
      <c r="E7" s="551"/>
      <c r="F7" s="551"/>
      <c r="G7" s="551"/>
      <c r="H7" s="359"/>
      <c r="I7" s="359"/>
    </row>
    <row r="8" spans="1:11" ht="30" customHeight="1" x14ac:dyDescent="0.25">
      <c r="A8" s="15"/>
      <c r="B8" s="424"/>
      <c r="C8" s="426"/>
      <c r="D8" s="551"/>
      <c r="E8" s="551"/>
      <c r="F8" s="551"/>
      <c r="G8" s="551"/>
      <c r="H8" s="359"/>
      <c r="I8" s="359"/>
    </row>
    <row r="9" spans="1:11" ht="30" customHeight="1" x14ac:dyDescent="0.25">
      <c r="A9" s="16"/>
      <c r="B9" s="553"/>
      <c r="C9" s="554"/>
      <c r="D9" s="551"/>
      <c r="E9" s="551"/>
      <c r="F9" s="551"/>
      <c r="G9" s="551"/>
      <c r="H9" s="359"/>
      <c r="I9" s="359"/>
    </row>
    <row r="10" spans="1:11" ht="15" customHeight="1" x14ac:dyDescent="0.25">
      <c r="A10" s="214">
        <f>ANASAYFA!A4</f>
        <v>1</v>
      </c>
      <c r="B10" s="214">
        <f>ANASAYFA!B4</f>
        <v>0</v>
      </c>
      <c r="C10" s="215">
        <f>ANASAYFA!C4</f>
        <v>0</v>
      </c>
      <c r="D10" s="222">
        <v>4</v>
      </c>
      <c r="E10" s="222">
        <v>4</v>
      </c>
      <c r="F10" s="222">
        <v>4</v>
      </c>
      <c r="G10" s="222">
        <v>4</v>
      </c>
      <c r="H10" s="291">
        <f>SUM(D10:G10)</f>
        <v>16</v>
      </c>
      <c r="I10" s="292">
        <f>ROUND((100*H10)/(K10),0)</f>
        <v>100</v>
      </c>
      <c r="K10" s="212">
        <v>16</v>
      </c>
    </row>
    <row r="11" spans="1:11" ht="15" customHeight="1" x14ac:dyDescent="0.25">
      <c r="A11" s="214">
        <f>ANASAYFA!A5</f>
        <v>2</v>
      </c>
      <c r="B11" s="214">
        <f>ANASAYFA!B5</f>
        <v>0</v>
      </c>
      <c r="C11" s="215">
        <f>ANASAYFA!C5</f>
        <v>0</v>
      </c>
      <c r="D11" s="222">
        <v>3</v>
      </c>
      <c r="E11" s="222">
        <v>3</v>
      </c>
      <c r="F11" s="222">
        <v>3</v>
      </c>
      <c r="G11" s="222">
        <v>3</v>
      </c>
      <c r="H11" s="291">
        <f t="shared" ref="H11:H32" si="0">SUM(D11:G11)</f>
        <v>12</v>
      </c>
      <c r="I11" s="292">
        <f t="shared" ref="I11:I32" si="1">ROUND((100*H11)/(K11),0)</f>
        <v>75</v>
      </c>
      <c r="K11" s="212">
        <v>16</v>
      </c>
    </row>
    <row r="12" spans="1:11" ht="15" customHeight="1" x14ac:dyDescent="0.25">
      <c r="A12" s="214">
        <f>ANASAYFA!A6</f>
        <v>3</v>
      </c>
      <c r="B12" s="214">
        <f>ANASAYFA!B6</f>
        <v>0</v>
      </c>
      <c r="C12" s="215">
        <f>ANASAYFA!C6</f>
        <v>0</v>
      </c>
      <c r="D12" s="222">
        <v>2</v>
      </c>
      <c r="E12" s="222">
        <v>2</v>
      </c>
      <c r="F12" s="222">
        <v>2</v>
      </c>
      <c r="G12" s="222">
        <v>2</v>
      </c>
      <c r="H12" s="291">
        <f t="shared" si="0"/>
        <v>8</v>
      </c>
      <c r="I12" s="292">
        <f t="shared" si="1"/>
        <v>50</v>
      </c>
      <c r="K12" s="212">
        <v>16</v>
      </c>
    </row>
    <row r="13" spans="1:11" ht="15" customHeight="1" x14ac:dyDescent="0.25">
      <c r="A13" s="214">
        <f>ANASAYFA!A7</f>
        <v>4</v>
      </c>
      <c r="B13" s="214">
        <f>ANASAYFA!B7</f>
        <v>0</v>
      </c>
      <c r="C13" s="215">
        <f>ANASAYFA!C7</f>
        <v>0</v>
      </c>
      <c r="D13" s="222">
        <v>1</v>
      </c>
      <c r="E13" s="222">
        <v>1</v>
      </c>
      <c r="F13" s="222">
        <v>1</v>
      </c>
      <c r="G13" s="222">
        <v>1</v>
      </c>
      <c r="H13" s="291">
        <f t="shared" si="0"/>
        <v>4</v>
      </c>
      <c r="I13" s="292">
        <f t="shared" si="1"/>
        <v>25</v>
      </c>
      <c r="K13" s="212">
        <v>16</v>
      </c>
    </row>
    <row r="14" spans="1:11" ht="15" customHeight="1" x14ac:dyDescent="0.25">
      <c r="A14" s="214">
        <f>ANASAYFA!A8</f>
        <v>5</v>
      </c>
      <c r="B14" s="214">
        <f>ANASAYFA!B8</f>
        <v>0</v>
      </c>
      <c r="C14" s="215">
        <f>ANASAYFA!C8</f>
        <v>0</v>
      </c>
      <c r="D14" s="222">
        <v>4</v>
      </c>
      <c r="E14" s="222">
        <v>4</v>
      </c>
      <c r="F14" s="222">
        <v>4</v>
      </c>
      <c r="G14" s="222">
        <v>4</v>
      </c>
      <c r="H14" s="291">
        <f t="shared" si="0"/>
        <v>16</v>
      </c>
      <c r="I14" s="292">
        <f t="shared" si="1"/>
        <v>100</v>
      </c>
      <c r="K14" s="212">
        <v>16</v>
      </c>
    </row>
    <row r="15" spans="1:11" ht="15" customHeight="1" x14ac:dyDescent="0.25">
      <c r="A15" s="214">
        <f>ANASAYFA!A9</f>
        <v>6</v>
      </c>
      <c r="B15" s="214">
        <f>ANASAYFA!B9</f>
        <v>0</v>
      </c>
      <c r="C15" s="215">
        <f>ANASAYFA!C9</f>
        <v>0</v>
      </c>
      <c r="D15" s="222">
        <v>3</v>
      </c>
      <c r="E15" s="222">
        <v>3</v>
      </c>
      <c r="F15" s="222">
        <v>3</v>
      </c>
      <c r="G15" s="222">
        <v>3</v>
      </c>
      <c r="H15" s="291">
        <f t="shared" si="0"/>
        <v>12</v>
      </c>
      <c r="I15" s="292">
        <f t="shared" si="1"/>
        <v>75</v>
      </c>
      <c r="K15" s="212">
        <v>16</v>
      </c>
    </row>
    <row r="16" spans="1:11" ht="15" customHeight="1" x14ac:dyDescent="0.25">
      <c r="A16" s="214">
        <f>ANASAYFA!A10</f>
        <v>7</v>
      </c>
      <c r="B16" s="214">
        <f>ANASAYFA!B10</f>
        <v>0</v>
      </c>
      <c r="C16" s="216">
        <f>ANASAYFA!C10</f>
        <v>0</v>
      </c>
      <c r="D16" s="222">
        <v>2</v>
      </c>
      <c r="E16" s="222">
        <v>2</v>
      </c>
      <c r="F16" s="222">
        <v>2</v>
      </c>
      <c r="G16" s="222">
        <v>2</v>
      </c>
      <c r="H16" s="291">
        <f t="shared" si="0"/>
        <v>8</v>
      </c>
      <c r="I16" s="292">
        <f t="shared" si="1"/>
        <v>50</v>
      </c>
      <c r="K16" s="212">
        <v>16</v>
      </c>
    </row>
    <row r="17" spans="1:11" ht="15" customHeight="1" x14ac:dyDescent="0.25">
      <c r="A17" s="214">
        <f>ANASAYFA!A11</f>
        <v>8</v>
      </c>
      <c r="B17" s="214">
        <f>ANASAYFA!B11</f>
        <v>0</v>
      </c>
      <c r="C17" s="215">
        <f>ANASAYFA!C11</f>
        <v>0</v>
      </c>
      <c r="D17" s="222">
        <v>1</v>
      </c>
      <c r="E17" s="222">
        <v>1</v>
      </c>
      <c r="F17" s="222">
        <v>1</v>
      </c>
      <c r="G17" s="222">
        <v>1</v>
      </c>
      <c r="H17" s="291">
        <f t="shared" si="0"/>
        <v>4</v>
      </c>
      <c r="I17" s="292">
        <f t="shared" si="1"/>
        <v>25</v>
      </c>
      <c r="K17" s="212">
        <v>16</v>
      </c>
    </row>
    <row r="18" spans="1:11" ht="15" customHeight="1" x14ac:dyDescent="0.25">
      <c r="A18" s="214">
        <f>ANASAYFA!A12</f>
        <v>9</v>
      </c>
      <c r="B18" s="214">
        <f>ANASAYFA!B12</f>
        <v>0</v>
      </c>
      <c r="C18" s="215">
        <f>ANASAYFA!C12</f>
        <v>0</v>
      </c>
      <c r="D18" s="222">
        <v>4</v>
      </c>
      <c r="E18" s="222">
        <v>4</v>
      </c>
      <c r="F18" s="222">
        <v>4</v>
      </c>
      <c r="G18" s="222">
        <v>4</v>
      </c>
      <c r="H18" s="291">
        <f t="shared" si="0"/>
        <v>16</v>
      </c>
      <c r="I18" s="292">
        <f t="shared" si="1"/>
        <v>100</v>
      </c>
      <c r="K18" s="212">
        <v>16</v>
      </c>
    </row>
    <row r="19" spans="1:11" ht="15" customHeight="1" x14ac:dyDescent="0.25">
      <c r="A19" s="214">
        <f>ANASAYFA!A13</f>
        <v>10</v>
      </c>
      <c r="B19" s="214">
        <f>ANASAYFA!B13</f>
        <v>0</v>
      </c>
      <c r="C19" s="215">
        <f>ANASAYFA!C13</f>
        <v>0</v>
      </c>
      <c r="D19" s="222">
        <v>3</v>
      </c>
      <c r="E19" s="222">
        <v>3</v>
      </c>
      <c r="F19" s="222">
        <v>3</v>
      </c>
      <c r="G19" s="222">
        <v>3</v>
      </c>
      <c r="H19" s="291">
        <f t="shared" si="0"/>
        <v>12</v>
      </c>
      <c r="I19" s="292">
        <f t="shared" si="1"/>
        <v>75</v>
      </c>
      <c r="K19" s="212">
        <v>16</v>
      </c>
    </row>
    <row r="20" spans="1:11" ht="15" customHeight="1" x14ac:dyDescent="0.25">
      <c r="A20" s="214">
        <f>ANASAYFA!A14</f>
        <v>11</v>
      </c>
      <c r="B20" s="214">
        <f>ANASAYFA!B14</f>
        <v>0</v>
      </c>
      <c r="C20" s="215">
        <f>ANASAYFA!C14</f>
        <v>0</v>
      </c>
      <c r="D20" s="222">
        <v>2</v>
      </c>
      <c r="E20" s="222">
        <v>2</v>
      </c>
      <c r="F20" s="222">
        <v>2</v>
      </c>
      <c r="G20" s="222">
        <v>2</v>
      </c>
      <c r="H20" s="291">
        <f t="shared" si="0"/>
        <v>8</v>
      </c>
      <c r="I20" s="292">
        <f t="shared" si="1"/>
        <v>50</v>
      </c>
      <c r="K20" s="212">
        <v>16</v>
      </c>
    </row>
    <row r="21" spans="1:11" ht="15" customHeight="1" x14ac:dyDescent="0.25">
      <c r="A21" s="214">
        <f>ANASAYFA!A15</f>
        <v>12</v>
      </c>
      <c r="B21" s="214">
        <f>ANASAYFA!B15</f>
        <v>0</v>
      </c>
      <c r="C21" s="215">
        <f>ANASAYFA!C15</f>
        <v>0</v>
      </c>
      <c r="D21" s="222">
        <v>1</v>
      </c>
      <c r="E21" s="222">
        <v>1</v>
      </c>
      <c r="F21" s="222">
        <v>1</v>
      </c>
      <c r="G21" s="222">
        <v>1</v>
      </c>
      <c r="H21" s="291">
        <f t="shared" si="0"/>
        <v>4</v>
      </c>
      <c r="I21" s="292">
        <f t="shared" si="1"/>
        <v>25</v>
      </c>
      <c r="K21" s="212">
        <v>16</v>
      </c>
    </row>
    <row r="22" spans="1:11" ht="15" customHeight="1" x14ac:dyDescent="0.25">
      <c r="A22" s="214">
        <f>ANASAYFA!A16</f>
        <v>13</v>
      </c>
      <c r="B22" s="214">
        <f>ANASAYFA!B16</f>
        <v>0</v>
      </c>
      <c r="C22" s="215">
        <f>ANASAYFA!C16</f>
        <v>0</v>
      </c>
      <c r="D22" s="222">
        <v>4</v>
      </c>
      <c r="E22" s="222">
        <v>4</v>
      </c>
      <c r="F22" s="222">
        <v>4</v>
      </c>
      <c r="G22" s="222">
        <v>4</v>
      </c>
      <c r="H22" s="291">
        <f t="shared" si="0"/>
        <v>16</v>
      </c>
      <c r="I22" s="292">
        <f t="shared" si="1"/>
        <v>100</v>
      </c>
      <c r="K22" s="212">
        <v>16</v>
      </c>
    </row>
    <row r="23" spans="1:11" ht="15" customHeight="1" x14ac:dyDescent="0.25">
      <c r="A23" s="214">
        <f>ANASAYFA!A17</f>
        <v>14</v>
      </c>
      <c r="B23" s="214">
        <f>ANASAYFA!B17</f>
        <v>0</v>
      </c>
      <c r="C23" s="215">
        <f>ANASAYFA!C17</f>
        <v>0</v>
      </c>
      <c r="D23" s="222">
        <v>3</v>
      </c>
      <c r="E23" s="222">
        <v>3</v>
      </c>
      <c r="F23" s="222">
        <v>3</v>
      </c>
      <c r="G23" s="222">
        <v>3</v>
      </c>
      <c r="H23" s="291">
        <f t="shared" si="0"/>
        <v>12</v>
      </c>
      <c r="I23" s="292">
        <f t="shared" si="1"/>
        <v>75</v>
      </c>
      <c r="K23" s="212">
        <v>16</v>
      </c>
    </row>
    <row r="24" spans="1:11" ht="15" customHeight="1" x14ac:dyDescent="0.25">
      <c r="A24" s="214">
        <f>ANASAYFA!A18</f>
        <v>15</v>
      </c>
      <c r="B24" s="214">
        <f>ANASAYFA!B18</f>
        <v>0</v>
      </c>
      <c r="C24" s="215">
        <f>ANASAYFA!C18</f>
        <v>0</v>
      </c>
      <c r="D24" s="222">
        <v>2</v>
      </c>
      <c r="E24" s="222">
        <v>2</v>
      </c>
      <c r="F24" s="222">
        <v>2</v>
      </c>
      <c r="G24" s="222">
        <v>2</v>
      </c>
      <c r="H24" s="291">
        <f t="shared" si="0"/>
        <v>8</v>
      </c>
      <c r="I24" s="292">
        <f t="shared" si="1"/>
        <v>50</v>
      </c>
      <c r="K24" s="212">
        <v>16</v>
      </c>
    </row>
    <row r="25" spans="1:11" ht="15" customHeight="1" x14ac:dyDescent="0.25">
      <c r="A25" s="214">
        <f>ANASAYFA!A19</f>
        <v>16</v>
      </c>
      <c r="B25" s="214">
        <f>ANASAYFA!B19</f>
        <v>0</v>
      </c>
      <c r="C25" s="215">
        <f>ANASAYFA!C19</f>
        <v>0</v>
      </c>
      <c r="D25" s="222">
        <v>1</v>
      </c>
      <c r="E25" s="222">
        <v>1</v>
      </c>
      <c r="F25" s="222">
        <v>1</v>
      </c>
      <c r="G25" s="222">
        <v>1</v>
      </c>
      <c r="H25" s="291">
        <f t="shared" si="0"/>
        <v>4</v>
      </c>
      <c r="I25" s="292">
        <f t="shared" si="1"/>
        <v>25</v>
      </c>
      <c r="K25" s="212">
        <v>16</v>
      </c>
    </row>
    <row r="26" spans="1:11" ht="15" customHeight="1" x14ac:dyDescent="0.25">
      <c r="A26" s="214">
        <f>ANASAYFA!A20</f>
        <v>17</v>
      </c>
      <c r="B26" s="214">
        <f>ANASAYFA!B20</f>
        <v>0</v>
      </c>
      <c r="C26" s="215">
        <f>ANASAYFA!C20</f>
        <v>0</v>
      </c>
      <c r="D26" s="222">
        <v>4</v>
      </c>
      <c r="E26" s="222">
        <v>4</v>
      </c>
      <c r="F26" s="222">
        <v>4</v>
      </c>
      <c r="G26" s="222">
        <v>4</v>
      </c>
      <c r="H26" s="291">
        <f t="shared" si="0"/>
        <v>16</v>
      </c>
      <c r="I26" s="292">
        <f t="shared" si="1"/>
        <v>100</v>
      </c>
      <c r="K26" s="212">
        <v>16</v>
      </c>
    </row>
    <row r="27" spans="1:11" ht="15" customHeight="1" x14ac:dyDescent="0.25">
      <c r="A27" s="214">
        <f>ANASAYFA!A21</f>
        <v>18</v>
      </c>
      <c r="B27" s="214">
        <f>ANASAYFA!B21</f>
        <v>0</v>
      </c>
      <c r="C27" s="215">
        <f>ANASAYFA!C21</f>
        <v>0</v>
      </c>
      <c r="D27" s="222">
        <v>3</v>
      </c>
      <c r="E27" s="222">
        <v>3</v>
      </c>
      <c r="F27" s="222">
        <v>3</v>
      </c>
      <c r="G27" s="222">
        <v>3</v>
      </c>
      <c r="H27" s="291">
        <f t="shared" si="0"/>
        <v>12</v>
      </c>
      <c r="I27" s="292">
        <f t="shared" si="1"/>
        <v>75</v>
      </c>
      <c r="K27" s="212">
        <v>16</v>
      </c>
    </row>
    <row r="28" spans="1:11" ht="15" customHeight="1" x14ac:dyDescent="0.25">
      <c r="A28" s="214">
        <f>ANASAYFA!A22</f>
        <v>19</v>
      </c>
      <c r="B28" s="214">
        <f>ANASAYFA!B22</f>
        <v>0</v>
      </c>
      <c r="C28" s="215">
        <f>ANASAYFA!C22</f>
        <v>0</v>
      </c>
      <c r="D28" s="222">
        <v>2</v>
      </c>
      <c r="E28" s="222">
        <v>2</v>
      </c>
      <c r="F28" s="222">
        <v>2</v>
      </c>
      <c r="G28" s="222">
        <v>2</v>
      </c>
      <c r="H28" s="291">
        <f t="shared" si="0"/>
        <v>8</v>
      </c>
      <c r="I28" s="292">
        <f t="shared" si="1"/>
        <v>50</v>
      </c>
      <c r="K28" s="212">
        <v>16</v>
      </c>
    </row>
    <row r="29" spans="1:11" ht="15" customHeight="1" x14ac:dyDescent="0.25">
      <c r="A29" s="214">
        <f>ANASAYFA!A23</f>
        <v>20</v>
      </c>
      <c r="B29" s="214">
        <f>ANASAYFA!B23</f>
        <v>0</v>
      </c>
      <c r="C29" s="215">
        <f>ANASAYFA!C23</f>
        <v>0</v>
      </c>
      <c r="D29" s="222">
        <v>1</v>
      </c>
      <c r="E29" s="222">
        <v>1</v>
      </c>
      <c r="F29" s="222">
        <v>1</v>
      </c>
      <c r="G29" s="222">
        <v>1</v>
      </c>
      <c r="H29" s="291">
        <f t="shared" si="0"/>
        <v>4</v>
      </c>
      <c r="I29" s="292">
        <f t="shared" si="1"/>
        <v>25</v>
      </c>
      <c r="K29" s="212">
        <v>16</v>
      </c>
    </row>
    <row r="30" spans="1:11" ht="15" customHeight="1" x14ac:dyDescent="0.25">
      <c r="A30" s="214">
        <f>ANASAYFA!A24</f>
        <v>21</v>
      </c>
      <c r="B30" s="214">
        <f>ANASAYFA!B24</f>
        <v>0</v>
      </c>
      <c r="C30" s="215">
        <f>ANASAYFA!C24</f>
        <v>0</v>
      </c>
      <c r="D30" s="222">
        <v>4</v>
      </c>
      <c r="E30" s="222">
        <v>4</v>
      </c>
      <c r="F30" s="222">
        <v>4</v>
      </c>
      <c r="G30" s="222">
        <v>4</v>
      </c>
      <c r="H30" s="291">
        <f t="shared" si="0"/>
        <v>16</v>
      </c>
      <c r="I30" s="292">
        <f t="shared" si="1"/>
        <v>100</v>
      </c>
      <c r="K30" s="212">
        <v>16</v>
      </c>
    </row>
    <row r="31" spans="1:11" ht="15" customHeight="1" x14ac:dyDescent="0.25">
      <c r="A31" s="214">
        <f>ANASAYFA!A25</f>
        <v>22</v>
      </c>
      <c r="B31" s="214">
        <f>ANASAYFA!B25</f>
        <v>0</v>
      </c>
      <c r="C31" s="215">
        <f>ANASAYFA!C25</f>
        <v>0</v>
      </c>
      <c r="D31" s="222">
        <v>3</v>
      </c>
      <c r="E31" s="222">
        <v>3</v>
      </c>
      <c r="F31" s="222">
        <v>3</v>
      </c>
      <c r="G31" s="222">
        <v>3</v>
      </c>
      <c r="H31" s="291">
        <f t="shared" si="0"/>
        <v>12</v>
      </c>
      <c r="I31" s="292">
        <f t="shared" si="1"/>
        <v>75</v>
      </c>
      <c r="K31" s="212">
        <v>16</v>
      </c>
    </row>
    <row r="32" spans="1:11" ht="15" customHeight="1" x14ac:dyDescent="0.25">
      <c r="A32" s="214">
        <f>ANASAYFA!A26</f>
        <v>23</v>
      </c>
      <c r="B32" s="214">
        <f>ANASAYFA!B26</f>
        <v>0</v>
      </c>
      <c r="C32" s="215">
        <f>ANASAYFA!C26</f>
        <v>0</v>
      </c>
      <c r="D32" s="222">
        <v>2</v>
      </c>
      <c r="E32" s="222">
        <v>2</v>
      </c>
      <c r="F32" s="222">
        <v>2</v>
      </c>
      <c r="G32" s="222">
        <v>2</v>
      </c>
      <c r="H32" s="246">
        <f t="shared" si="0"/>
        <v>8</v>
      </c>
      <c r="I32" s="247">
        <f t="shared" si="1"/>
        <v>50</v>
      </c>
      <c r="K32" s="212">
        <v>16</v>
      </c>
    </row>
    <row r="33" spans="1:9" ht="15" customHeight="1" x14ac:dyDescent="0.25">
      <c r="A33" s="109"/>
      <c r="B33" s="109"/>
      <c r="C33" s="110"/>
      <c r="D33" s="111"/>
      <c r="E33" s="111"/>
      <c r="F33" s="111"/>
      <c r="G33" s="111"/>
      <c r="H33" s="112"/>
      <c r="I33" s="113"/>
    </row>
    <row r="34" spans="1:9" ht="15" customHeight="1" x14ac:dyDescent="0.25"/>
    <row r="35" spans="1:9" ht="15" customHeight="1" x14ac:dyDescent="0.25">
      <c r="H35" s="358">
        <f>ANASAYFA!J25</f>
        <v>0</v>
      </c>
      <c r="I35" s="358"/>
    </row>
    <row r="36" spans="1:9" ht="15" customHeight="1" x14ac:dyDescent="0.25">
      <c r="H36" s="357">
        <f>ANASAYFA!J26</f>
        <v>0</v>
      </c>
      <c r="I36" s="357"/>
    </row>
  </sheetData>
  <protectedRanges>
    <protectedRange sqref="A10:C33" name="Aralık1_1_1_1_1"/>
  </protectedRanges>
  <mergeCells count="12">
    <mergeCell ref="A1:I1"/>
    <mergeCell ref="A2:I2"/>
    <mergeCell ref="B3:B9"/>
    <mergeCell ref="C3:C9"/>
    <mergeCell ref="H3:H9"/>
    <mergeCell ref="I3:I9"/>
    <mergeCell ref="H35:I35"/>
    <mergeCell ref="H36:I36"/>
    <mergeCell ref="D3:D9"/>
    <mergeCell ref="E3:E9"/>
    <mergeCell ref="F3:F9"/>
    <mergeCell ref="G3:G9"/>
  </mergeCells>
  <dataValidations xWindow="630" yWindow="334" count="1">
    <dataValidation allowBlank="1" showInputMessage="1" showErrorMessage="1" promptTitle="DİKKAT!" prompt="SEÇTİĞİNİZ HÜCREYE VERİ GİRİŞİ YAPMAYINIZ. AKSİ TAKTİRDE PROGRAM ÇALIŞMAZ." sqref="D1:G3 A1:C32 H1:I36" xr:uid="{00000000-0002-0000-3D00-000000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M33"/>
  <sheetViews>
    <sheetView zoomScaleNormal="100" workbookViewId="0">
      <pane xSplit="3" ySplit="4" topLeftCell="D59" activePane="bottomRight" state="frozen"/>
      <selection pane="topRight" activeCell="D1" sqref="D1"/>
      <selection pane="bottomLeft" activeCell="A5" sqref="A5"/>
      <selection pane="bottomRight" activeCell="M5" sqref="M5"/>
    </sheetView>
  </sheetViews>
  <sheetFormatPr defaultColWidth="9.140625" defaultRowHeight="15.75" x14ac:dyDescent="0.25"/>
  <cols>
    <col min="1" max="2" width="4.7109375" style="1" customWidth="1"/>
    <col min="3" max="3" width="30.7109375" style="1" customWidth="1"/>
    <col min="4" max="7" width="7.7109375" style="31" customWidth="1"/>
    <col min="8" max="8" width="13.7109375" style="31" customWidth="1"/>
    <col min="9" max="12" width="7.7109375" style="31" customWidth="1"/>
    <col min="13" max="13" width="20.85546875" style="31" customWidth="1"/>
    <col min="14" max="16384" width="9.140625" style="1"/>
  </cols>
  <sheetData>
    <row r="1" spans="1:13" ht="20.100000000000001" customHeight="1" x14ac:dyDescent="0.25">
      <c r="A1" s="574" t="str">
        <f>ANASAYFA!A1</f>
        <v>2023-2024 EĞİTİM ÖĞRETİM YILI 4.SINIF TÜM KAZANIMLAR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6"/>
    </row>
    <row r="2" spans="1:13" ht="20.100000000000001" customHeight="1" x14ac:dyDescent="0.3">
      <c r="A2" s="533" t="s">
        <v>82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5"/>
    </row>
    <row r="3" spans="1:13" ht="19.899999999999999" customHeight="1" x14ac:dyDescent="0.25">
      <c r="A3" s="418"/>
      <c r="B3" s="419"/>
      <c r="C3" s="242"/>
      <c r="D3" s="595" t="s">
        <v>19</v>
      </c>
      <c r="E3" s="595"/>
      <c r="F3" s="595"/>
      <c r="G3" s="595"/>
      <c r="H3" s="595"/>
      <c r="I3" s="595"/>
      <c r="J3" s="595"/>
      <c r="K3" s="595"/>
      <c r="L3" s="595"/>
      <c r="M3" s="595"/>
    </row>
    <row r="4" spans="1:13" ht="15" customHeight="1" x14ac:dyDescent="0.25">
      <c r="A4" s="237" t="s">
        <v>1</v>
      </c>
      <c r="B4" s="237" t="s">
        <v>0</v>
      </c>
      <c r="C4" s="238" t="s">
        <v>4</v>
      </c>
      <c r="D4" s="243" t="s">
        <v>6</v>
      </c>
      <c r="E4" s="243" t="s">
        <v>7</v>
      </c>
      <c r="F4" s="243" t="s">
        <v>8</v>
      </c>
      <c r="G4" s="243" t="s">
        <v>16</v>
      </c>
      <c r="H4" s="243" t="s">
        <v>17</v>
      </c>
      <c r="I4" s="243" t="s">
        <v>9</v>
      </c>
      <c r="J4" s="243" t="s">
        <v>10</v>
      </c>
      <c r="K4" s="243" t="s">
        <v>11</v>
      </c>
      <c r="L4" s="243" t="s">
        <v>16</v>
      </c>
      <c r="M4" s="243" t="s">
        <v>17</v>
      </c>
    </row>
    <row r="5" spans="1:13" ht="15" customHeight="1" x14ac:dyDescent="0.25">
      <c r="A5" s="225">
        <v>1</v>
      </c>
      <c r="B5" s="225">
        <f>ANASAYFA!B4</f>
        <v>0</v>
      </c>
      <c r="C5" s="226">
        <f>ANASAYFA!C4</f>
        <v>0</v>
      </c>
      <c r="D5" s="260">
        <f>'BED1'!J10</f>
        <v>100</v>
      </c>
      <c r="E5" s="261">
        <f>'BED2'!H10</f>
        <v>100</v>
      </c>
      <c r="F5" s="193">
        <f>'BED3'!G10</f>
        <v>100</v>
      </c>
      <c r="G5" s="259">
        <f>AVERAGEA(D5:F5)</f>
        <v>100</v>
      </c>
      <c r="H5" s="262" t="str">
        <f>IF(G5&lt;=44,"GELİŞTİRİLMELİ",IF(G5&lt;=69,"ORTA",IF(G5&lt;=84,"İYİ","ÇOK İYİ")))</f>
        <v>ÇOK İYİ</v>
      </c>
      <c r="I5" s="193">
        <f>'BED4(2.dön)'!G10</f>
        <v>100</v>
      </c>
      <c r="J5" s="193">
        <f>'BED5(2.dön)'!N10</f>
        <v>100</v>
      </c>
      <c r="K5" s="274">
        <f>'BED6(2.dön)'!I10</f>
        <v>100</v>
      </c>
      <c r="L5" s="275">
        <f t="shared" ref="L5:L27" si="0">AVERAGEA(I5:K5)</f>
        <v>100</v>
      </c>
      <c r="M5" s="276" t="str">
        <f>IF(L5&lt;=44,"GELİŞTİRİLMELİ",IF(L5&lt;=69,"ORTA",IF(L5&lt;=84,"İYİ","ÇOK İYİ")))</f>
        <v>ÇOK İYİ</v>
      </c>
    </row>
    <row r="6" spans="1:13" ht="15" customHeight="1" x14ac:dyDescent="0.25">
      <c r="A6" s="225">
        <v>2</v>
      </c>
      <c r="B6" s="225">
        <f>ANASAYFA!B5</f>
        <v>0</v>
      </c>
      <c r="C6" s="226">
        <f>ANASAYFA!C5</f>
        <v>0</v>
      </c>
      <c r="D6" s="260">
        <f>'BED1'!J11</f>
        <v>75</v>
      </c>
      <c r="E6" s="261">
        <f>'BED2'!H11</f>
        <v>75</v>
      </c>
      <c r="F6" s="193">
        <f>'BED3'!G11</f>
        <v>75</v>
      </c>
      <c r="G6" s="259">
        <f t="shared" ref="G6:G27" si="1">AVERAGEA(D6:F6)</f>
        <v>75</v>
      </c>
      <c r="H6" s="262" t="str">
        <f t="shared" ref="H6:H27" si="2">IF(G6&lt;=44,"GELİŞTİRİLMELİ",IF(G6&lt;=69,"ORTA",IF(G6&lt;=84,"İYİ","ÇOK İYİ")))</f>
        <v>İYİ</v>
      </c>
      <c r="I6" s="193">
        <f>'BED4(2.dön)'!G11</f>
        <v>75</v>
      </c>
      <c r="J6" s="193">
        <f>'BED5(2.dön)'!N11</f>
        <v>75</v>
      </c>
      <c r="K6" s="274">
        <f>'BED6(2.dön)'!I11</f>
        <v>75</v>
      </c>
      <c r="L6" s="275">
        <f t="shared" si="0"/>
        <v>75</v>
      </c>
      <c r="M6" s="276" t="str">
        <f t="shared" ref="M6:M27" si="3">IF(L6&lt;=44,"GELİŞTİRİLMELİ",IF(L6&lt;=69,"ORTA",IF(L6&lt;=84,"İYİ","ÇOK İYİ")))</f>
        <v>İYİ</v>
      </c>
    </row>
    <row r="7" spans="1:13" ht="15" customHeight="1" x14ac:dyDescent="0.25">
      <c r="A7" s="225">
        <v>3</v>
      </c>
      <c r="B7" s="225">
        <f>ANASAYFA!B6</f>
        <v>0</v>
      </c>
      <c r="C7" s="226">
        <f>ANASAYFA!C6</f>
        <v>0</v>
      </c>
      <c r="D7" s="260">
        <f>'BED1'!J12</f>
        <v>50</v>
      </c>
      <c r="E7" s="261">
        <f>'BED2'!H12</f>
        <v>50</v>
      </c>
      <c r="F7" s="193">
        <f>'BED3'!G12</f>
        <v>50</v>
      </c>
      <c r="G7" s="259">
        <f t="shared" si="1"/>
        <v>50</v>
      </c>
      <c r="H7" s="262" t="str">
        <f t="shared" si="2"/>
        <v>ORTA</v>
      </c>
      <c r="I7" s="193">
        <f>'BED4(2.dön)'!G12</f>
        <v>50</v>
      </c>
      <c r="J7" s="193">
        <f>'BED5(2.dön)'!N12</f>
        <v>50</v>
      </c>
      <c r="K7" s="274">
        <f>'BED6(2.dön)'!I12</f>
        <v>50</v>
      </c>
      <c r="L7" s="275">
        <f t="shared" si="0"/>
        <v>50</v>
      </c>
      <c r="M7" s="276" t="str">
        <f t="shared" si="3"/>
        <v>ORTA</v>
      </c>
    </row>
    <row r="8" spans="1:13" ht="15" customHeight="1" x14ac:dyDescent="0.25">
      <c r="A8" s="225">
        <v>4</v>
      </c>
      <c r="B8" s="225">
        <f>ANASAYFA!B7</f>
        <v>0</v>
      </c>
      <c r="C8" s="226">
        <f>ANASAYFA!C7</f>
        <v>0</v>
      </c>
      <c r="D8" s="260">
        <f>'BED1'!J13</f>
        <v>25</v>
      </c>
      <c r="E8" s="261">
        <f>'BED2'!H13</f>
        <v>25</v>
      </c>
      <c r="F8" s="193">
        <f>'BED3'!G13</f>
        <v>25</v>
      </c>
      <c r="G8" s="259">
        <f t="shared" si="1"/>
        <v>25</v>
      </c>
      <c r="H8" s="262" t="str">
        <f t="shared" si="2"/>
        <v>GELİŞTİRİLMELİ</v>
      </c>
      <c r="I8" s="193">
        <f>'BED4(2.dön)'!G13</f>
        <v>25</v>
      </c>
      <c r="J8" s="193">
        <f>'BED5(2.dön)'!N13</f>
        <v>25</v>
      </c>
      <c r="K8" s="274">
        <f>'BED6(2.dön)'!I13</f>
        <v>25</v>
      </c>
      <c r="L8" s="275">
        <f t="shared" si="0"/>
        <v>25</v>
      </c>
      <c r="M8" s="276" t="str">
        <f t="shared" si="3"/>
        <v>GELİŞTİRİLMELİ</v>
      </c>
    </row>
    <row r="9" spans="1:13" ht="15" customHeight="1" x14ac:dyDescent="0.25">
      <c r="A9" s="225">
        <v>5</v>
      </c>
      <c r="B9" s="225">
        <f>ANASAYFA!B8</f>
        <v>0</v>
      </c>
      <c r="C9" s="226">
        <f>ANASAYFA!C8</f>
        <v>0</v>
      </c>
      <c r="D9" s="260">
        <f>'BED1'!J14</f>
        <v>100</v>
      </c>
      <c r="E9" s="261">
        <f>'BED2'!H14</f>
        <v>100</v>
      </c>
      <c r="F9" s="193">
        <f>'BED3'!G14</f>
        <v>100</v>
      </c>
      <c r="G9" s="259">
        <f t="shared" si="1"/>
        <v>100</v>
      </c>
      <c r="H9" s="262" t="str">
        <f t="shared" si="2"/>
        <v>ÇOK İYİ</v>
      </c>
      <c r="I9" s="193">
        <f>'BED4(2.dön)'!G14</f>
        <v>100</v>
      </c>
      <c r="J9" s="193">
        <f>'BED5(2.dön)'!N14</f>
        <v>100</v>
      </c>
      <c r="K9" s="274">
        <f>'BED6(2.dön)'!I14</f>
        <v>100</v>
      </c>
      <c r="L9" s="275">
        <f t="shared" si="0"/>
        <v>100</v>
      </c>
      <c r="M9" s="276" t="str">
        <f t="shared" si="3"/>
        <v>ÇOK İYİ</v>
      </c>
    </row>
    <row r="10" spans="1:13" ht="15" customHeight="1" x14ac:dyDescent="0.25">
      <c r="A10" s="225">
        <v>6</v>
      </c>
      <c r="B10" s="225">
        <f>ANASAYFA!B9</f>
        <v>0</v>
      </c>
      <c r="C10" s="226">
        <f>ANASAYFA!C9</f>
        <v>0</v>
      </c>
      <c r="D10" s="260">
        <f>'BED1'!J15</f>
        <v>75</v>
      </c>
      <c r="E10" s="261">
        <f>'BED2'!H15</f>
        <v>75</v>
      </c>
      <c r="F10" s="193">
        <f>'BED3'!G15</f>
        <v>75</v>
      </c>
      <c r="G10" s="259">
        <f t="shared" si="1"/>
        <v>75</v>
      </c>
      <c r="H10" s="262" t="str">
        <f t="shared" si="2"/>
        <v>İYİ</v>
      </c>
      <c r="I10" s="193">
        <f>'BED4(2.dön)'!G15</f>
        <v>75</v>
      </c>
      <c r="J10" s="193">
        <f>'BED5(2.dön)'!N15</f>
        <v>75</v>
      </c>
      <c r="K10" s="274">
        <f>'BED6(2.dön)'!I15</f>
        <v>75</v>
      </c>
      <c r="L10" s="275">
        <f t="shared" si="0"/>
        <v>75</v>
      </c>
      <c r="M10" s="276" t="str">
        <f t="shared" si="3"/>
        <v>İYİ</v>
      </c>
    </row>
    <row r="11" spans="1:13" ht="15" customHeight="1" x14ac:dyDescent="0.25">
      <c r="A11" s="225">
        <v>7</v>
      </c>
      <c r="B11" s="225">
        <f>ANASAYFA!B10</f>
        <v>0</v>
      </c>
      <c r="C11" s="216">
        <f>ANASAYFA!C10</f>
        <v>0</v>
      </c>
      <c r="D11" s="260">
        <f>'BED1'!J16</f>
        <v>50</v>
      </c>
      <c r="E11" s="261">
        <f>'BED2'!H16</f>
        <v>50</v>
      </c>
      <c r="F11" s="193">
        <f>'BED3'!G16</f>
        <v>50</v>
      </c>
      <c r="G11" s="259">
        <f t="shared" si="1"/>
        <v>50</v>
      </c>
      <c r="H11" s="262" t="str">
        <f t="shared" si="2"/>
        <v>ORTA</v>
      </c>
      <c r="I11" s="193">
        <f>'BED4(2.dön)'!G16</f>
        <v>50</v>
      </c>
      <c r="J11" s="193">
        <f>'BED5(2.dön)'!N16</f>
        <v>50</v>
      </c>
      <c r="K11" s="274">
        <f>'BED6(2.dön)'!I16</f>
        <v>50</v>
      </c>
      <c r="L11" s="275">
        <f t="shared" si="0"/>
        <v>50</v>
      </c>
      <c r="M11" s="276" t="str">
        <f t="shared" si="3"/>
        <v>ORTA</v>
      </c>
    </row>
    <row r="12" spans="1:13" ht="15" customHeight="1" x14ac:dyDescent="0.25">
      <c r="A12" s="225">
        <v>8</v>
      </c>
      <c r="B12" s="225">
        <f>ANASAYFA!B11</f>
        <v>0</v>
      </c>
      <c r="C12" s="226">
        <f>ANASAYFA!C11</f>
        <v>0</v>
      </c>
      <c r="D12" s="260">
        <f>'BED1'!J17</f>
        <v>25</v>
      </c>
      <c r="E12" s="261">
        <f>'BED2'!H17</f>
        <v>25</v>
      </c>
      <c r="F12" s="193">
        <f>'BED3'!G17</f>
        <v>25</v>
      </c>
      <c r="G12" s="259">
        <f t="shared" si="1"/>
        <v>25</v>
      </c>
      <c r="H12" s="262" t="str">
        <f t="shared" si="2"/>
        <v>GELİŞTİRİLMELİ</v>
      </c>
      <c r="I12" s="193">
        <f>'BED4(2.dön)'!G17</f>
        <v>25</v>
      </c>
      <c r="J12" s="193">
        <f>'BED5(2.dön)'!N17</f>
        <v>25</v>
      </c>
      <c r="K12" s="274">
        <f>'BED6(2.dön)'!I17</f>
        <v>25</v>
      </c>
      <c r="L12" s="275">
        <f t="shared" si="0"/>
        <v>25</v>
      </c>
      <c r="M12" s="276" t="str">
        <f t="shared" si="3"/>
        <v>GELİŞTİRİLMELİ</v>
      </c>
    </row>
    <row r="13" spans="1:13" ht="15" customHeight="1" x14ac:dyDescent="0.25">
      <c r="A13" s="225">
        <v>9</v>
      </c>
      <c r="B13" s="225">
        <f>ANASAYFA!B12</f>
        <v>0</v>
      </c>
      <c r="C13" s="226">
        <f>ANASAYFA!C12</f>
        <v>0</v>
      </c>
      <c r="D13" s="260">
        <f>'BED1'!J18</f>
        <v>100</v>
      </c>
      <c r="E13" s="261">
        <f>'BED2'!H18</f>
        <v>100</v>
      </c>
      <c r="F13" s="193">
        <f>'BED3'!G18</f>
        <v>100</v>
      </c>
      <c r="G13" s="259">
        <f t="shared" si="1"/>
        <v>100</v>
      </c>
      <c r="H13" s="262" t="str">
        <f t="shared" si="2"/>
        <v>ÇOK İYİ</v>
      </c>
      <c r="I13" s="193">
        <f>'BED4(2.dön)'!G18</f>
        <v>100</v>
      </c>
      <c r="J13" s="193">
        <f>'BED5(2.dön)'!N18</f>
        <v>100</v>
      </c>
      <c r="K13" s="274">
        <f>'BED6(2.dön)'!I18</f>
        <v>100</v>
      </c>
      <c r="L13" s="275">
        <f t="shared" si="0"/>
        <v>100</v>
      </c>
      <c r="M13" s="276" t="str">
        <f t="shared" si="3"/>
        <v>ÇOK İYİ</v>
      </c>
    </row>
    <row r="14" spans="1:13" ht="15" customHeight="1" x14ac:dyDescent="0.25">
      <c r="A14" s="225">
        <v>10</v>
      </c>
      <c r="B14" s="225">
        <f>ANASAYFA!B13</f>
        <v>0</v>
      </c>
      <c r="C14" s="226">
        <f>ANASAYFA!C13</f>
        <v>0</v>
      </c>
      <c r="D14" s="260">
        <f>'BED1'!J19</f>
        <v>75</v>
      </c>
      <c r="E14" s="261">
        <f>'BED2'!H19</f>
        <v>75</v>
      </c>
      <c r="F14" s="193">
        <f>'BED3'!G19</f>
        <v>75</v>
      </c>
      <c r="G14" s="259">
        <f t="shared" si="1"/>
        <v>75</v>
      </c>
      <c r="H14" s="262" t="str">
        <f t="shared" si="2"/>
        <v>İYİ</v>
      </c>
      <c r="I14" s="193">
        <f>'BED4(2.dön)'!G19</f>
        <v>75</v>
      </c>
      <c r="J14" s="193">
        <f>'BED5(2.dön)'!N19</f>
        <v>75</v>
      </c>
      <c r="K14" s="274">
        <f>'BED6(2.dön)'!I19</f>
        <v>75</v>
      </c>
      <c r="L14" s="275">
        <f t="shared" si="0"/>
        <v>75</v>
      </c>
      <c r="M14" s="276" t="str">
        <f t="shared" si="3"/>
        <v>İYİ</v>
      </c>
    </row>
    <row r="15" spans="1:13" ht="15" customHeight="1" x14ac:dyDescent="0.25">
      <c r="A15" s="225">
        <v>11</v>
      </c>
      <c r="B15" s="225">
        <f>ANASAYFA!B14</f>
        <v>0</v>
      </c>
      <c r="C15" s="226">
        <f>ANASAYFA!C14</f>
        <v>0</v>
      </c>
      <c r="D15" s="260">
        <f>'BED1'!J20</f>
        <v>50</v>
      </c>
      <c r="E15" s="261">
        <f>'BED2'!H20</f>
        <v>50</v>
      </c>
      <c r="F15" s="193">
        <f>'BED3'!G20</f>
        <v>50</v>
      </c>
      <c r="G15" s="259">
        <f t="shared" si="1"/>
        <v>50</v>
      </c>
      <c r="H15" s="262" t="str">
        <f t="shared" si="2"/>
        <v>ORTA</v>
      </c>
      <c r="I15" s="193">
        <f>'BED4(2.dön)'!G20</f>
        <v>50</v>
      </c>
      <c r="J15" s="193">
        <f>'BED5(2.dön)'!N20</f>
        <v>50</v>
      </c>
      <c r="K15" s="274">
        <f>'BED6(2.dön)'!I20</f>
        <v>50</v>
      </c>
      <c r="L15" s="275">
        <f t="shared" si="0"/>
        <v>50</v>
      </c>
      <c r="M15" s="276" t="str">
        <f t="shared" si="3"/>
        <v>ORTA</v>
      </c>
    </row>
    <row r="16" spans="1:13" ht="15" customHeight="1" x14ac:dyDescent="0.25">
      <c r="A16" s="225">
        <v>12</v>
      </c>
      <c r="B16" s="225">
        <f>ANASAYFA!B15</f>
        <v>0</v>
      </c>
      <c r="C16" s="226">
        <f>ANASAYFA!C15</f>
        <v>0</v>
      </c>
      <c r="D16" s="260">
        <f>'BED1'!J21</f>
        <v>25</v>
      </c>
      <c r="E16" s="261">
        <f>'BED2'!H21</f>
        <v>25</v>
      </c>
      <c r="F16" s="193">
        <f>'BED3'!G21</f>
        <v>25</v>
      </c>
      <c r="G16" s="259">
        <f t="shared" si="1"/>
        <v>25</v>
      </c>
      <c r="H16" s="262" t="str">
        <f t="shared" si="2"/>
        <v>GELİŞTİRİLMELİ</v>
      </c>
      <c r="I16" s="193">
        <f>'BED4(2.dön)'!G21</f>
        <v>25</v>
      </c>
      <c r="J16" s="193">
        <f>'BED5(2.dön)'!N21</f>
        <v>25</v>
      </c>
      <c r="K16" s="274">
        <f>'BED6(2.dön)'!I21</f>
        <v>25</v>
      </c>
      <c r="L16" s="275">
        <f t="shared" si="0"/>
        <v>25</v>
      </c>
      <c r="M16" s="276" t="str">
        <f t="shared" si="3"/>
        <v>GELİŞTİRİLMELİ</v>
      </c>
    </row>
    <row r="17" spans="1:13" ht="15" customHeight="1" x14ac:dyDescent="0.25">
      <c r="A17" s="225">
        <v>13</v>
      </c>
      <c r="B17" s="225">
        <f>ANASAYFA!B16</f>
        <v>0</v>
      </c>
      <c r="C17" s="226">
        <f>ANASAYFA!C16</f>
        <v>0</v>
      </c>
      <c r="D17" s="260">
        <f>'BED1'!J22</f>
        <v>100</v>
      </c>
      <c r="E17" s="261">
        <f>'BED2'!H22</f>
        <v>100</v>
      </c>
      <c r="F17" s="193">
        <f>'BED3'!G22</f>
        <v>100</v>
      </c>
      <c r="G17" s="259">
        <f t="shared" si="1"/>
        <v>100</v>
      </c>
      <c r="H17" s="262" t="str">
        <f t="shared" si="2"/>
        <v>ÇOK İYİ</v>
      </c>
      <c r="I17" s="193">
        <f>'BED4(2.dön)'!G22</f>
        <v>100</v>
      </c>
      <c r="J17" s="193">
        <f>'BED5(2.dön)'!N22</f>
        <v>100</v>
      </c>
      <c r="K17" s="274">
        <f>'BED6(2.dön)'!I22</f>
        <v>100</v>
      </c>
      <c r="L17" s="275">
        <f t="shared" si="0"/>
        <v>100</v>
      </c>
      <c r="M17" s="276" t="str">
        <f t="shared" si="3"/>
        <v>ÇOK İYİ</v>
      </c>
    </row>
    <row r="18" spans="1:13" ht="15" customHeight="1" x14ac:dyDescent="0.25">
      <c r="A18" s="225">
        <v>14</v>
      </c>
      <c r="B18" s="225">
        <f>ANASAYFA!B17</f>
        <v>0</v>
      </c>
      <c r="C18" s="226">
        <f>ANASAYFA!C17</f>
        <v>0</v>
      </c>
      <c r="D18" s="260">
        <f>'BED1'!J23</f>
        <v>75</v>
      </c>
      <c r="E18" s="261">
        <f>'BED2'!H23</f>
        <v>75</v>
      </c>
      <c r="F18" s="193">
        <f>'BED3'!G23</f>
        <v>75</v>
      </c>
      <c r="G18" s="259">
        <f t="shared" si="1"/>
        <v>75</v>
      </c>
      <c r="H18" s="262" t="str">
        <f t="shared" si="2"/>
        <v>İYİ</v>
      </c>
      <c r="I18" s="193">
        <f>'BED4(2.dön)'!G23</f>
        <v>75</v>
      </c>
      <c r="J18" s="193">
        <f>'BED5(2.dön)'!N23</f>
        <v>75</v>
      </c>
      <c r="K18" s="274">
        <f>'BED6(2.dön)'!I23</f>
        <v>75</v>
      </c>
      <c r="L18" s="275">
        <f t="shared" si="0"/>
        <v>75</v>
      </c>
      <c r="M18" s="276" t="str">
        <f t="shared" si="3"/>
        <v>İYİ</v>
      </c>
    </row>
    <row r="19" spans="1:13" ht="15" customHeight="1" x14ac:dyDescent="0.25">
      <c r="A19" s="225">
        <v>15</v>
      </c>
      <c r="B19" s="225">
        <f>ANASAYFA!B18</f>
        <v>0</v>
      </c>
      <c r="C19" s="226">
        <f>ANASAYFA!C18</f>
        <v>0</v>
      </c>
      <c r="D19" s="260">
        <f>'BED1'!J24</f>
        <v>50</v>
      </c>
      <c r="E19" s="261">
        <f>'BED2'!H24</f>
        <v>50</v>
      </c>
      <c r="F19" s="193">
        <f>'BED3'!G24</f>
        <v>50</v>
      </c>
      <c r="G19" s="259">
        <f t="shared" si="1"/>
        <v>50</v>
      </c>
      <c r="H19" s="262" t="str">
        <f t="shared" si="2"/>
        <v>ORTA</v>
      </c>
      <c r="I19" s="193">
        <f>'BED4(2.dön)'!G24</f>
        <v>50</v>
      </c>
      <c r="J19" s="193">
        <f>'BED5(2.dön)'!N24</f>
        <v>50</v>
      </c>
      <c r="K19" s="274">
        <f>'BED6(2.dön)'!I24</f>
        <v>50</v>
      </c>
      <c r="L19" s="275">
        <f t="shared" si="0"/>
        <v>50</v>
      </c>
      <c r="M19" s="276" t="str">
        <f t="shared" si="3"/>
        <v>ORTA</v>
      </c>
    </row>
    <row r="20" spans="1:13" ht="15" customHeight="1" x14ac:dyDescent="0.25">
      <c r="A20" s="225">
        <v>16</v>
      </c>
      <c r="B20" s="225">
        <f>ANASAYFA!B19</f>
        <v>0</v>
      </c>
      <c r="C20" s="226">
        <f>ANASAYFA!C19</f>
        <v>0</v>
      </c>
      <c r="D20" s="260">
        <f>'BED1'!J25</f>
        <v>25</v>
      </c>
      <c r="E20" s="261">
        <f>'BED2'!H25</f>
        <v>25</v>
      </c>
      <c r="F20" s="193">
        <f>'BED3'!G25</f>
        <v>25</v>
      </c>
      <c r="G20" s="259">
        <f t="shared" si="1"/>
        <v>25</v>
      </c>
      <c r="H20" s="262" t="str">
        <f t="shared" si="2"/>
        <v>GELİŞTİRİLMELİ</v>
      </c>
      <c r="I20" s="193">
        <f>'BED4(2.dön)'!G25</f>
        <v>25</v>
      </c>
      <c r="J20" s="193">
        <f>'BED5(2.dön)'!N25</f>
        <v>25</v>
      </c>
      <c r="K20" s="274">
        <f>'BED6(2.dön)'!I25</f>
        <v>25</v>
      </c>
      <c r="L20" s="275">
        <f t="shared" si="0"/>
        <v>25</v>
      </c>
      <c r="M20" s="276" t="str">
        <f t="shared" si="3"/>
        <v>GELİŞTİRİLMELİ</v>
      </c>
    </row>
    <row r="21" spans="1:13" ht="15" customHeight="1" x14ac:dyDescent="0.25">
      <c r="A21" s="225">
        <v>17</v>
      </c>
      <c r="B21" s="225">
        <f>ANASAYFA!B20</f>
        <v>0</v>
      </c>
      <c r="C21" s="226">
        <f>ANASAYFA!C20</f>
        <v>0</v>
      </c>
      <c r="D21" s="260">
        <f>'BED1'!J26</f>
        <v>100</v>
      </c>
      <c r="E21" s="261">
        <f>'BED2'!H26</f>
        <v>100</v>
      </c>
      <c r="F21" s="193">
        <f>'BED3'!G26</f>
        <v>100</v>
      </c>
      <c r="G21" s="259">
        <f t="shared" si="1"/>
        <v>100</v>
      </c>
      <c r="H21" s="262" t="str">
        <f t="shared" si="2"/>
        <v>ÇOK İYİ</v>
      </c>
      <c r="I21" s="193">
        <f>'BED4(2.dön)'!G26</f>
        <v>100</v>
      </c>
      <c r="J21" s="193">
        <f>'BED5(2.dön)'!N26</f>
        <v>100</v>
      </c>
      <c r="K21" s="274">
        <f>'BED6(2.dön)'!I26</f>
        <v>100</v>
      </c>
      <c r="L21" s="275">
        <f t="shared" si="0"/>
        <v>100</v>
      </c>
      <c r="M21" s="276" t="str">
        <f t="shared" si="3"/>
        <v>ÇOK İYİ</v>
      </c>
    </row>
    <row r="22" spans="1:13" ht="15" customHeight="1" x14ac:dyDescent="0.25">
      <c r="A22" s="225">
        <v>18</v>
      </c>
      <c r="B22" s="225">
        <f>ANASAYFA!B21</f>
        <v>0</v>
      </c>
      <c r="C22" s="226">
        <f>ANASAYFA!C21</f>
        <v>0</v>
      </c>
      <c r="D22" s="260">
        <f>'BED1'!J27</f>
        <v>75</v>
      </c>
      <c r="E22" s="261">
        <f>'BED2'!H27</f>
        <v>75</v>
      </c>
      <c r="F22" s="193">
        <f>'BED3'!G27</f>
        <v>75</v>
      </c>
      <c r="G22" s="259">
        <f t="shared" si="1"/>
        <v>75</v>
      </c>
      <c r="H22" s="262" t="str">
        <f t="shared" si="2"/>
        <v>İYİ</v>
      </c>
      <c r="I22" s="193">
        <f>'BED4(2.dön)'!G27</f>
        <v>75</v>
      </c>
      <c r="J22" s="193">
        <f>'BED5(2.dön)'!N27</f>
        <v>75</v>
      </c>
      <c r="K22" s="274">
        <f>'BED6(2.dön)'!I27</f>
        <v>75</v>
      </c>
      <c r="L22" s="275">
        <f t="shared" si="0"/>
        <v>75</v>
      </c>
      <c r="M22" s="276" t="str">
        <f t="shared" si="3"/>
        <v>İYİ</v>
      </c>
    </row>
    <row r="23" spans="1:13" ht="15" customHeight="1" x14ac:dyDescent="0.25">
      <c r="A23" s="225">
        <v>19</v>
      </c>
      <c r="B23" s="225">
        <f>ANASAYFA!B22</f>
        <v>0</v>
      </c>
      <c r="C23" s="226">
        <f>ANASAYFA!C22</f>
        <v>0</v>
      </c>
      <c r="D23" s="260">
        <f>'BED1'!J28</f>
        <v>50</v>
      </c>
      <c r="E23" s="261">
        <f>'BED2'!H28</f>
        <v>50</v>
      </c>
      <c r="F23" s="193">
        <f>'BED3'!G28</f>
        <v>50</v>
      </c>
      <c r="G23" s="259">
        <f t="shared" si="1"/>
        <v>50</v>
      </c>
      <c r="H23" s="262" t="str">
        <f t="shared" si="2"/>
        <v>ORTA</v>
      </c>
      <c r="I23" s="193">
        <f>'BED4(2.dön)'!G28</f>
        <v>50</v>
      </c>
      <c r="J23" s="193">
        <f>'BED5(2.dön)'!N28</f>
        <v>50</v>
      </c>
      <c r="K23" s="274">
        <f>'BED6(2.dön)'!I28</f>
        <v>50</v>
      </c>
      <c r="L23" s="275">
        <f t="shared" si="0"/>
        <v>50</v>
      </c>
      <c r="M23" s="276" t="str">
        <f t="shared" si="3"/>
        <v>ORTA</v>
      </c>
    </row>
    <row r="24" spans="1:13" ht="15" customHeight="1" x14ac:dyDescent="0.25">
      <c r="A24" s="225">
        <v>20</v>
      </c>
      <c r="B24" s="225">
        <f>ANASAYFA!B23</f>
        <v>0</v>
      </c>
      <c r="C24" s="226">
        <f>ANASAYFA!C23</f>
        <v>0</v>
      </c>
      <c r="D24" s="260">
        <f>'BED1'!J29</f>
        <v>25</v>
      </c>
      <c r="E24" s="261">
        <f>'BED2'!H29</f>
        <v>25</v>
      </c>
      <c r="F24" s="193">
        <f>'BED3'!G29</f>
        <v>25</v>
      </c>
      <c r="G24" s="259">
        <f t="shared" si="1"/>
        <v>25</v>
      </c>
      <c r="H24" s="262" t="str">
        <f t="shared" si="2"/>
        <v>GELİŞTİRİLMELİ</v>
      </c>
      <c r="I24" s="193">
        <f>'BED4(2.dön)'!G29</f>
        <v>25</v>
      </c>
      <c r="J24" s="193">
        <f>'BED5(2.dön)'!N29</f>
        <v>25</v>
      </c>
      <c r="K24" s="274">
        <f>'BED6(2.dön)'!I29</f>
        <v>25</v>
      </c>
      <c r="L24" s="275">
        <f t="shared" si="0"/>
        <v>25</v>
      </c>
      <c r="M24" s="276" t="str">
        <f t="shared" si="3"/>
        <v>GELİŞTİRİLMELİ</v>
      </c>
    </row>
    <row r="25" spans="1:13" ht="15" customHeight="1" x14ac:dyDescent="0.25">
      <c r="A25" s="225">
        <v>21</v>
      </c>
      <c r="B25" s="225">
        <f>ANASAYFA!B24</f>
        <v>0</v>
      </c>
      <c r="C25" s="226">
        <f>ANASAYFA!C24</f>
        <v>0</v>
      </c>
      <c r="D25" s="260">
        <f>'BED1'!J30</f>
        <v>100</v>
      </c>
      <c r="E25" s="261">
        <f>'BED2'!H30</f>
        <v>100</v>
      </c>
      <c r="F25" s="193">
        <f>'BED3'!G30</f>
        <v>100</v>
      </c>
      <c r="G25" s="259">
        <f t="shared" si="1"/>
        <v>100</v>
      </c>
      <c r="H25" s="262" t="str">
        <f t="shared" si="2"/>
        <v>ÇOK İYİ</v>
      </c>
      <c r="I25" s="193">
        <f>'BED4(2.dön)'!G30</f>
        <v>100</v>
      </c>
      <c r="J25" s="193">
        <f>'BED5(2.dön)'!N30</f>
        <v>100</v>
      </c>
      <c r="K25" s="274">
        <f>'BED6(2.dön)'!I30</f>
        <v>100</v>
      </c>
      <c r="L25" s="275">
        <f t="shared" si="0"/>
        <v>100</v>
      </c>
      <c r="M25" s="276" t="str">
        <f t="shared" si="3"/>
        <v>ÇOK İYİ</v>
      </c>
    </row>
    <row r="26" spans="1:13" ht="15" customHeight="1" x14ac:dyDescent="0.25">
      <c r="A26" s="225">
        <v>22</v>
      </c>
      <c r="B26" s="225">
        <f>ANASAYFA!B25</f>
        <v>0</v>
      </c>
      <c r="C26" s="226">
        <f>ANASAYFA!C25</f>
        <v>0</v>
      </c>
      <c r="D26" s="260">
        <f>'BED1'!J31</f>
        <v>75</v>
      </c>
      <c r="E26" s="261">
        <f>'BED2'!H31</f>
        <v>75</v>
      </c>
      <c r="F26" s="193">
        <f>'BED3'!G31</f>
        <v>75</v>
      </c>
      <c r="G26" s="259">
        <f t="shared" si="1"/>
        <v>75</v>
      </c>
      <c r="H26" s="262" t="str">
        <f t="shared" si="2"/>
        <v>İYİ</v>
      </c>
      <c r="I26" s="193">
        <f>'BED4(2.dön)'!G31</f>
        <v>75</v>
      </c>
      <c r="J26" s="193">
        <f>'BED5(2.dön)'!N31</f>
        <v>75</v>
      </c>
      <c r="K26" s="274">
        <f>'BED6(2.dön)'!I31</f>
        <v>75</v>
      </c>
      <c r="L26" s="275">
        <f t="shared" si="0"/>
        <v>75</v>
      </c>
      <c r="M26" s="276" t="str">
        <f t="shared" si="3"/>
        <v>İYİ</v>
      </c>
    </row>
    <row r="27" spans="1:13" ht="15" customHeight="1" x14ac:dyDescent="0.25">
      <c r="A27" s="225">
        <v>23</v>
      </c>
      <c r="B27" s="225">
        <f>ANASAYFA!B26</f>
        <v>0</v>
      </c>
      <c r="C27" s="226">
        <f>ANASAYFA!C26</f>
        <v>0</v>
      </c>
      <c r="D27" s="260">
        <f>'BED1'!J32</f>
        <v>50</v>
      </c>
      <c r="E27" s="261">
        <f>'BED2'!H32</f>
        <v>50</v>
      </c>
      <c r="F27" s="193">
        <f>'BED3'!G32</f>
        <v>50</v>
      </c>
      <c r="G27" s="259">
        <f t="shared" si="1"/>
        <v>50</v>
      </c>
      <c r="H27" s="262" t="str">
        <f t="shared" si="2"/>
        <v>ORTA</v>
      </c>
      <c r="I27" s="193">
        <f>'BED4(2.dön)'!G32</f>
        <v>50</v>
      </c>
      <c r="J27" s="193">
        <f>'BED5(2.dön)'!N32</f>
        <v>50</v>
      </c>
      <c r="K27" s="274">
        <f>'BED6(2.dön)'!I32</f>
        <v>50</v>
      </c>
      <c r="L27" s="275">
        <f t="shared" si="0"/>
        <v>50</v>
      </c>
      <c r="M27" s="276" t="str">
        <f t="shared" si="3"/>
        <v>ORTA</v>
      </c>
    </row>
    <row r="28" spans="1:13" s="71" customFormat="1" ht="15" customHeight="1" x14ac:dyDescent="0.2">
      <c r="A28" s="127"/>
      <c r="B28" s="127"/>
      <c r="C28" s="128"/>
      <c r="D28" s="116"/>
      <c r="E28" s="116"/>
      <c r="F28" s="116"/>
      <c r="G28" s="116"/>
      <c r="H28" s="116"/>
      <c r="I28" s="116"/>
      <c r="J28" s="116"/>
      <c r="K28" s="116"/>
      <c r="L28" s="116"/>
      <c r="M28" s="116"/>
    </row>
    <row r="29" spans="1:13" s="71" customFormat="1" ht="15" customHeight="1" x14ac:dyDescent="0.2">
      <c r="D29" s="129"/>
      <c r="E29" s="129"/>
      <c r="F29" s="129"/>
      <c r="G29" s="129"/>
      <c r="H29" s="129"/>
      <c r="I29" s="129"/>
      <c r="J29" s="129"/>
      <c r="K29" s="129"/>
      <c r="L29" s="129"/>
      <c r="M29" s="129"/>
    </row>
    <row r="30" spans="1:13" ht="15" customHeight="1" x14ac:dyDescent="0.25">
      <c r="D30" s="1"/>
      <c r="E30" s="1"/>
      <c r="F30" s="1"/>
      <c r="G30" s="1"/>
      <c r="K30" s="596">
        <f>ANASAYFA!J25</f>
        <v>0</v>
      </c>
      <c r="L30" s="596"/>
      <c r="M30" s="596"/>
    </row>
    <row r="31" spans="1:13" ht="15" customHeight="1" x14ac:dyDescent="0.25">
      <c r="K31" s="594">
        <f>ANASAYFA!J26</f>
        <v>0</v>
      </c>
      <c r="L31" s="594"/>
      <c r="M31" s="594"/>
    </row>
    <row r="32" spans="1:13" x14ac:dyDescent="0.25">
      <c r="K32" s="129"/>
      <c r="L32" s="129"/>
      <c r="M32" s="129"/>
    </row>
    <row r="33" spans="11:13" x14ac:dyDescent="0.25">
      <c r="K33" s="129"/>
      <c r="L33" s="129"/>
      <c r="M33" s="129"/>
    </row>
  </sheetData>
  <protectedRanges>
    <protectedRange sqref="A5:C28" name="Aralık1_1_1_1_1"/>
  </protectedRanges>
  <mergeCells count="7">
    <mergeCell ref="K31:M31"/>
    <mergeCell ref="D3:H3"/>
    <mergeCell ref="I3:M3"/>
    <mergeCell ref="K30:M30"/>
    <mergeCell ref="A1:M1"/>
    <mergeCell ref="A3:B3"/>
    <mergeCell ref="A2:M2"/>
  </mergeCells>
  <dataValidations xWindow="1348" yWindow="416" count="1">
    <dataValidation allowBlank="1" showInputMessage="1" showErrorMessage="1" promptTitle="DİKKAT!" prompt="SEÇTİĞİNİZ HÜCREYE VERİ GİRİŞİ YAPMAYINIZ. AKSİ TAKTİRDE PROGRAM ÇALIŞMAZ." sqref="A1:M31" xr:uid="{00000000-0002-0000-3E00-000000000000}"/>
  </dataValidations>
  <pageMargins left="0.64" right="0.7" top="0.75" bottom="0.75" header="0.3" footer="0.3"/>
  <pageSetup paperSize="9" orientation="landscape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S51"/>
  <sheetViews>
    <sheetView workbookViewId="0">
      <selection activeCell="C3" sqref="C3:C9"/>
    </sheetView>
  </sheetViews>
  <sheetFormatPr defaultColWidth="9.140625" defaultRowHeight="15.75" x14ac:dyDescent="0.25"/>
  <cols>
    <col min="1" max="2" width="4.7109375" style="1" customWidth="1"/>
    <col min="3" max="3" width="27.7109375" style="1" customWidth="1"/>
    <col min="4" max="9" width="5.7109375" style="31" customWidth="1"/>
    <col min="10" max="10" width="13.7109375" style="31" customWidth="1"/>
    <col min="11" max="16" width="5.7109375" style="31" customWidth="1"/>
    <col min="17" max="17" width="13.7109375" style="31" customWidth="1"/>
    <col min="18" max="19" width="5.7109375" style="31" customWidth="1"/>
    <col min="20" max="20" width="5.7109375" style="1" customWidth="1"/>
    <col min="21" max="23" width="7.7109375" style="1" customWidth="1"/>
    <col min="24" max="16384" width="9.140625" style="1"/>
  </cols>
  <sheetData>
    <row r="1" spans="1:19" ht="20.100000000000001" customHeight="1" x14ac:dyDescent="0.3">
      <c r="A1" s="457" t="e">
        <f>#REF!</f>
        <v>#REF!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9"/>
      <c r="R1" s="29"/>
      <c r="S1" s="29"/>
    </row>
    <row r="2" spans="1:19" ht="20.100000000000001" customHeight="1" x14ac:dyDescent="0.3">
      <c r="A2" s="457" t="e">
        <f>#REF!</f>
        <v>#REF!</v>
      </c>
      <c r="B2" s="459"/>
      <c r="C2" s="457" t="s">
        <v>24</v>
      </c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9"/>
      <c r="R2" s="29"/>
      <c r="S2" s="29"/>
    </row>
    <row r="3" spans="1:19" ht="24.95" customHeight="1" x14ac:dyDescent="0.25">
      <c r="A3" s="600"/>
      <c r="B3" s="423"/>
      <c r="C3" s="603" t="e">
        <f>#REF!</f>
        <v>#REF!</v>
      </c>
      <c r="D3" s="47"/>
      <c r="E3" s="48"/>
      <c r="F3" s="48"/>
      <c r="G3" s="48"/>
      <c r="H3" s="48"/>
      <c r="I3" s="48"/>
      <c r="J3" s="49"/>
      <c r="Q3" s="42"/>
      <c r="S3" s="34"/>
    </row>
    <row r="4" spans="1:19" ht="24.95" customHeight="1" x14ac:dyDescent="0.25">
      <c r="A4" s="601"/>
      <c r="B4" s="424"/>
      <c r="C4" s="603"/>
      <c r="D4" s="37"/>
      <c r="E4" s="34"/>
      <c r="F4" s="34"/>
      <c r="G4" s="34"/>
      <c r="H4" s="34"/>
      <c r="I4" s="34"/>
      <c r="J4" s="38"/>
      <c r="K4" s="34"/>
      <c r="L4" s="34"/>
      <c r="M4" s="34"/>
      <c r="N4" s="34"/>
      <c r="O4" s="34"/>
      <c r="P4" s="34"/>
      <c r="Q4" s="38"/>
      <c r="R4" s="34"/>
      <c r="S4" s="34"/>
    </row>
    <row r="5" spans="1:19" ht="24.95" customHeight="1" x14ac:dyDescent="0.25">
      <c r="A5" s="601"/>
      <c r="B5" s="424"/>
      <c r="C5" s="603"/>
      <c r="D5" s="605" t="s">
        <v>3</v>
      </c>
      <c r="E5" s="606"/>
      <c r="F5" s="606"/>
      <c r="G5" s="606"/>
      <c r="H5" s="606"/>
      <c r="I5" s="606"/>
      <c r="J5" s="607"/>
      <c r="K5" s="606" t="s">
        <v>3</v>
      </c>
      <c r="L5" s="606"/>
      <c r="M5" s="606"/>
      <c r="N5" s="606"/>
      <c r="O5" s="606"/>
      <c r="P5" s="606"/>
      <c r="Q5" s="607"/>
      <c r="R5" s="44"/>
      <c r="S5" s="34"/>
    </row>
    <row r="6" spans="1:19" ht="24.95" customHeight="1" x14ac:dyDescent="0.25">
      <c r="A6" s="601"/>
      <c r="B6" s="424"/>
      <c r="C6" s="603"/>
      <c r="D6" s="608" t="s">
        <v>19</v>
      </c>
      <c r="E6" s="609"/>
      <c r="F6" s="609"/>
      <c r="G6" s="609"/>
      <c r="H6" s="609"/>
      <c r="I6" s="609"/>
      <c r="J6" s="610"/>
      <c r="K6" s="606" t="s">
        <v>18</v>
      </c>
      <c r="L6" s="606"/>
      <c r="M6" s="606"/>
      <c r="N6" s="606"/>
      <c r="O6" s="606"/>
      <c r="P6" s="606"/>
      <c r="Q6" s="607"/>
      <c r="R6" s="44"/>
      <c r="S6" s="34"/>
    </row>
    <row r="7" spans="1:19" ht="24.95" customHeight="1" x14ac:dyDescent="0.25">
      <c r="A7" s="601"/>
      <c r="B7" s="424"/>
      <c r="C7" s="603"/>
      <c r="D7" s="43"/>
      <c r="E7" s="44"/>
      <c r="F7" s="44"/>
      <c r="G7" s="44"/>
      <c r="H7" s="44"/>
      <c r="I7" s="44"/>
      <c r="J7" s="45"/>
      <c r="K7" s="44"/>
      <c r="L7" s="44"/>
      <c r="M7" s="44"/>
      <c r="N7" s="44"/>
      <c r="O7" s="44"/>
      <c r="P7" s="44"/>
      <c r="Q7" s="45"/>
      <c r="R7" s="44"/>
      <c r="S7" s="34"/>
    </row>
    <row r="8" spans="1:19" ht="24.95" customHeight="1" x14ac:dyDescent="0.25">
      <c r="A8" s="601"/>
      <c r="B8" s="424"/>
      <c r="C8" s="603"/>
      <c r="D8" s="37"/>
      <c r="E8" s="34"/>
      <c r="F8" s="34"/>
      <c r="G8" s="34"/>
      <c r="H8" s="34"/>
      <c r="I8" s="34"/>
      <c r="J8" s="38"/>
      <c r="K8" s="34"/>
      <c r="L8" s="34"/>
      <c r="M8" s="34"/>
      <c r="N8" s="34"/>
      <c r="O8" s="34"/>
      <c r="P8" s="34"/>
      <c r="Q8" s="38"/>
      <c r="R8" s="34"/>
      <c r="S8" s="34"/>
    </row>
    <row r="9" spans="1:19" ht="24.95" customHeight="1" x14ac:dyDescent="0.25">
      <c r="A9" s="602"/>
      <c r="B9" s="553"/>
      <c r="C9" s="604"/>
      <c r="D9" s="39"/>
      <c r="E9" s="40"/>
      <c r="F9" s="40"/>
      <c r="G9" s="40"/>
      <c r="H9" s="40"/>
      <c r="I9" s="40"/>
      <c r="J9" s="41"/>
      <c r="K9" s="40"/>
      <c r="L9" s="40"/>
      <c r="M9" s="40"/>
      <c r="N9" s="40"/>
      <c r="O9" s="40"/>
      <c r="P9" s="40"/>
      <c r="Q9" s="41"/>
      <c r="R9" s="34"/>
      <c r="S9" s="34"/>
    </row>
    <row r="10" spans="1:19" ht="23.1" customHeight="1" x14ac:dyDescent="0.25">
      <c r="A10" s="6" t="s">
        <v>1</v>
      </c>
      <c r="B10" s="6" t="s">
        <v>0</v>
      </c>
      <c r="C10" s="7" t="s">
        <v>4</v>
      </c>
      <c r="D10" s="46" t="s">
        <v>6</v>
      </c>
      <c r="E10" s="46" t="s">
        <v>7</v>
      </c>
      <c r="F10" s="46" t="s">
        <v>8</v>
      </c>
      <c r="G10" s="46" t="s">
        <v>9</v>
      </c>
      <c r="H10" s="46" t="s">
        <v>10</v>
      </c>
      <c r="I10" s="46" t="s">
        <v>16</v>
      </c>
      <c r="J10" s="32" t="s">
        <v>17</v>
      </c>
      <c r="K10" s="32" t="s">
        <v>11</v>
      </c>
      <c r="L10" s="32" t="s">
        <v>12</v>
      </c>
      <c r="M10" s="32" t="s">
        <v>13</v>
      </c>
      <c r="N10" s="32" t="s">
        <v>14</v>
      </c>
      <c r="O10" s="32" t="s">
        <v>15</v>
      </c>
      <c r="P10" s="32" t="s">
        <v>16</v>
      </c>
      <c r="Q10" s="32" t="s">
        <v>17</v>
      </c>
      <c r="R10" s="35"/>
      <c r="S10" s="35"/>
    </row>
    <row r="11" spans="1:19" ht="23.1" customHeight="1" x14ac:dyDescent="0.25">
      <c r="A11" s="8">
        <v>1</v>
      </c>
      <c r="B11" s="8">
        <f>ANASAYFA!B4</f>
        <v>0</v>
      </c>
      <c r="C11" s="9">
        <f>ANASAYFA!C4</f>
        <v>0</v>
      </c>
      <c r="D11" s="33" t="e">
        <f>#REF!</f>
        <v>#REF!</v>
      </c>
      <c r="E11" s="30" t="e">
        <f>#REF!</f>
        <v>#REF!</v>
      </c>
      <c r="F11" s="30" t="e">
        <f>#REF!</f>
        <v>#REF!</v>
      </c>
      <c r="G11" s="33" t="e">
        <f>#REF!</f>
        <v>#REF!</v>
      </c>
      <c r="H11" s="33" t="e">
        <f>#REF!</f>
        <v>#REF!</v>
      </c>
      <c r="I11" s="33" t="e">
        <f t="shared" ref="I11:I48" si="0">AVERAGEA(D11:G11)</f>
        <v>#REF!</v>
      </c>
      <c r="J11" s="33" t="e">
        <f t="shared" ref="J11:J48" si="1">IF(I11&lt;1.5,"Geliştirilmeli",IF(I11&gt;2.44,"Çok İyi","İyi"))</f>
        <v>#REF!</v>
      </c>
      <c r="K11" s="33" t="e">
        <f>#REF!</f>
        <v>#REF!</v>
      </c>
      <c r="L11" s="30" t="e">
        <f>#REF!</f>
        <v>#REF!</v>
      </c>
      <c r="M11" s="30" t="e">
        <f>#REF!</f>
        <v>#REF!</v>
      </c>
      <c r="N11" s="30" t="e">
        <f>#REF!</f>
        <v>#REF!</v>
      </c>
      <c r="O11" s="30" t="e">
        <f>#REF!</f>
        <v>#REF!</v>
      </c>
      <c r="P11" s="30" t="e">
        <f t="shared" ref="P11:P48" si="2">AVERAGEA(K11:N11)</f>
        <v>#REF!</v>
      </c>
      <c r="Q11" s="30" t="e">
        <f>IF(P11&lt;1.5,"Geliştirilmeli",IF(P11&gt;2.44,"Çok İyi","İyi"))</f>
        <v>#REF!</v>
      </c>
      <c r="R11" s="36"/>
      <c r="S11" s="36"/>
    </row>
    <row r="12" spans="1:19" ht="23.1" customHeight="1" x14ac:dyDescent="0.25">
      <c r="A12" s="10">
        <v>2</v>
      </c>
      <c r="B12" s="10">
        <f>ANASAYFA!B5</f>
        <v>0</v>
      </c>
      <c r="C12" s="11">
        <f>ANASAYFA!C5</f>
        <v>0</v>
      </c>
      <c r="D12" s="33" t="e">
        <f>#REF!</f>
        <v>#REF!</v>
      </c>
      <c r="E12" s="30" t="e">
        <f>#REF!</f>
        <v>#REF!</v>
      </c>
      <c r="F12" s="30" t="e">
        <f>#REF!</f>
        <v>#REF!</v>
      </c>
      <c r="G12" s="33" t="e">
        <f>#REF!</f>
        <v>#REF!</v>
      </c>
      <c r="H12" s="33" t="e">
        <f>#REF!</f>
        <v>#REF!</v>
      </c>
      <c r="I12" s="33" t="e">
        <f t="shared" si="0"/>
        <v>#REF!</v>
      </c>
      <c r="J12" s="33" t="e">
        <f t="shared" si="1"/>
        <v>#REF!</v>
      </c>
      <c r="K12" s="33" t="e">
        <f>#REF!</f>
        <v>#REF!</v>
      </c>
      <c r="L12" s="30" t="e">
        <f>#REF!</f>
        <v>#REF!</v>
      </c>
      <c r="M12" s="30" t="e">
        <f>#REF!</f>
        <v>#REF!</v>
      </c>
      <c r="N12" s="30" t="e">
        <f>#REF!</f>
        <v>#REF!</v>
      </c>
      <c r="O12" s="30" t="e">
        <f>#REF!</f>
        <v>#REF!</v>
      </c>
      <c r="P12" s="30" t="e">
        <f t="shared" si="2"/>
        <v>#REF!</v>
      </c>
      <c r="Q12" s="30" t="e">
        <f>'SOS3'!#REF!</f>
        <v>#REF!</v>
      </c>
      <c r="R12" s="36"/>
      <c r="S12" s="36"/>
    </row>
    <row r="13" spans="1:19" ht="23.1" customHeight="1" x14ac:dyDescent="0.25">
      <c r="A13" s="8">
        <v>3</v>
      </c>
      <c r="B13" s="8">
        <f>ANASAYFA!B6</f>
        <v>0</v>
      </c>
      <c r="C13" s="9">
        <f>ANASAYFA!C6</f>
        <v>0</v>
      </c>
      <c r="D13" s="33" t="e">
        <f>#REF!</f>
        <v>#REF!</v>
      </c>
      <c r="E13" s="30" t="e">
        <f>#REF!</f>
        <v>#REF!</v>
      </c>
      <c r="F13" s="30" t="e">
        <f>#REF!</f>
        <v>#REF!</v>
      </c>
      <c r="G13" s="33" t="e">
        <f>#REF!</f>
        <v>#REF!</v>
      </c>
      <c r="H13" s="33" t="e">
        <f>#REF!</f>
        <v>#REF!</v>
      </c>
      <c r="I13" s="33" t="e">
        <f t="shared" si="0"/>
        <v>#REF!</v>
      </c>
      <c r="J13" s="33" t="e">
        <f t="shared" si="1"/>
        <v>#REF!</v>
      </c>
      <c r="K13" s="33" t="e">
        <f>#REF!</f>
        <v>#REF!</v>
      </c>
      <c r="L13" s="30" t="e">
        <f>#REF!</f>
        <v>#REF!</v>
      </c>
      <c r="M13" s="30" t="e">
        <f>#REF!</f>
        <v>#REF!</v>
      </c>
      <c r="N13" s="30" t="e">
        <f>#REF!</f>
        <v>#REF!</v>
      </c>
      <c r="O13" s="30" t="e">
        <f>#REF!</f>
        <v>#REF!</v>
      </c>
      <c r="P13" s="30" t="e">
        <f t="shared" si="2"/>
        <v>#REF!</v>
      </c>
      <c r="Q13" s="30" t="e">
        <f>'SOS3'!#REF!</f>
        <v>#REF!</v>
      </c>
      <c r="R13" s="36"/>
      <c r="S13" s="36"/>
    </row>
    <row r="14" spans="1:19" ht="23.1" customHeight="1" x14ac:dyDescent="0.25">
      <c r="A14" s="10">
        <v>4</v>
      </c>
      <c r="B14" s="10">
        <f>ANASAYFA!B7</f>
        <v>0</v>
      </c>
      <c r="C14" s="11">
        <f>ANASAYFA!C7</f>
        <v>0</v>
      </c>
      <c r="D14" s="33" t="e">
        <f>#REF!</f>
        <v>#REF!</v>
      </c>
      <c r="E14" s="30" t="e">
        <f>#REF!</f>
        <v>#REF!</v>
      </c>
      <c r="F14" s="30" t="e">
        <f>#REF!</f>
        <v>#REF!</v>
      </c>
      <c r="G14" s="33" t="e">
        <f>#REF!</f>
        <v>#REF!</v>
      </c>
      <c r="H14" s="33" t="e">
        <f>#REF!</f>
        <v>#REF!</v>
      </c>
      <c r="I14" s="33" t="e">
        <f t="shared" si="0"/>
        <v>#REF!</v>
      </c>
      <c r="J14" s="33" t="e">
        <f t="shared" si="1"/>
        <v>#REF!</v>
      </c>
      <c r="K14" s="33" t="e">
        <f>#REF!</f>
        <v>#REF!</v>
      </c>
      <c r="L14" s="30" t="e">
        <f>#REF!</f>
        <v>#REF!</v>
      </c>
      <c r="M14" s="30" t="e">
        <f>#REF!</f>
        <v>#REF!</v>
      </c>
      <c r="N14" s="30" t="e">
        <f>#REF!</f>
        <v>#REF!</v>
      </c>
      <c r="O14" s="30" t="e">
        <f>#REF!</f>
        <v>#REF!</v>
      </c>
      <c r="P14" s="30" t="e">
        <f t="shared" si="2"/>
        <v>#REF!</v>
      </c>
      <c r="Q14" s="30" t="e">
        <f>'SOS3'!#REF!</f>
        <v>#REF!</v>
      </c>
      <c r="R14" s="36"/>
      <c r="S14" s="36"/>
    </row>
    <row r="15" spans="1:19" ht="23.1" customHeight="1" x14ac:dyDescent="0.25">
      <c r="A15" s="8">
        <v>5</v>
      </c>
      <c r="B15" s="8">
        <f>ANASAYFA!B8</f>
        <v>0</v>
      </c>
      <c r="C15" s="9">
        <f>ANASAYFA!C8</f>
        <v>0</v>
      </c>
      <c r="D15" s="33" t="e">
        <f>#REF!</f>
        <v>#REF!</v>
      </c>
      <c r="E15" s="30" t="e">
        <f>#REF!</f>
        <v>#REF!</v>
      </c>
      <c r="F15" s="30" t="e">
        <f>#REF!</f>
        <v>#REF!</v>
      </c>
      <c r="G15" s="33" t="e">
        <f>#REF!</f>
        <v>#REF!</v>
      </c>
      <c r="H15" s="33" t="e">
        <f>#REF!</f>
        <v>#REF!</v>
      </c>
      <c r="I15" s="33" t="e">
        <f t="shared" si="0"/>
        <v>#REF!</v>
      </c>
      <c r="J15" s="33" t="e">
        <f t="shared" si="1"/>
        <v>#REF!</v>
      </c>
      <c r="K15" s="33" t="e">
        <f>#REF!</f>
        <v>#REF!</v>
      </c>
      <c r="L15" s="30" t="e">
        <f>#REF!</f>
        <v>#REF!</v>
      </c>
      <c r="M15" s="30" t="e">
        <f>#REF!</f>
        <v>#REF!</v>
      </c>
      <c r="N15" s="30" t="e">
        <f>#REF!</f>
        <v>#REF!</v>
      </c>
      <c r="O15" s="30" t="e">
        <f>#REF!</f>
        <v>#REF!</v>
      </c>
      <c r="P15" s="30" t="e">
        <f t="shared" si="2"/>
        <v>#REF!</v>
      </c>
      <c r="Q15" s="30" t="e">
        <f>'SOS3'!#REF!</f>
        <v>#REF!</v>
      </c>
      <c r="R15" s="36"/>
      <c r="S15" s="36"/>
    </row>
    <row r="16" spans="1:19" ht="23.1" customHeight="1" x14ac:dyDescent="0.25">
      <c r="A16" s="10">
        <v>6</v>
      </c>
      <c r="B16" s="10">
        <f>ANASAYFA!B9</f>
        <v>0</v>
      </c>
      <c r="C16" s="11">
        <f>ANASAYFA!C9</f>
        <v>0</v>
      </c>
      <c r="D16" s="33" t="e">
        <f>#REF!</f>
        <v>#REF!</v>
      </c>
      <c r="E16" s="30" t="e">
        <f>#REF!</f>
        <v>#REF!</v>
      </c>
      <c r="F16" s="30" t="e">
        <f>#REF!</f>
        <v>#REF!</v>
      </c>
      <c r="G16" s="33" t="e">
        <f>#REF!</f>
        <v>#REF!</v>
      </c>
      <c r="H16" s="33" t="e">
        <f>#REF!</f>
        <v>#REF!</v>
      </c>
      <c r="I16" s="33" t="e">
        <f t="shared" si="0"/>
        <v>#REF!</v>
      </c>
      <c r="J16" s="33" t="e">
        <f t="shared" si="1"/>
        <v>#REF!</v>
      </c>
      <c r="K16" s="33" t="e">
        <f>#REF!</f>
        <v>#REF!</v>
      </c>
      <c r="L16" s="30" t="e">
        <f>#REF!</f>
        <v>#REF!</v>
      </c>
      <c r="M16" s="30" t="e">
        <f>#REF!</f>
        <v>#REF!</v>
      </c>
      <c r="N16" s="30" t="e">
        <f>#REF!</f>
        <v>#REF!</v>
      </c>
      <c r="O16" s="30" t="e">
        <f>#REF!</f>
        <v>#REF!</v>
      </c>
      <c r="P16" s="30" t="e">
        <f t="shared" si="2"/>
        <v>#REF!</v>
      </c>
      <c r="Q16" s="30" t="e">
        <f>'SOS3'!#REF!</f>
        <v>#REF!</v>
      </c>
      <c r="R16" s="36"/>
      <c r="S16" s="36"/>
    </row>
    <row r="17" spans="1:19" ht="23.1" customHeight="1" x14ac:dyDescent="0.25">
      <c r="A17" s="8">
        <v>7</v>
      </c>
      <c r="B17" s="8">
        <f>ANASAYFA!B11</f>
        <v>0</v>
      </c>
      <c r="C17" s="9">
        <f>ANASAYFA!C11</f>
        <v>0</v>
      </c>
      <c r="D17" s="33" t="e">
        <f>#REF!</f>
        <v>#REF!</v>
      </c>
      <c r="E17" s="30" t="e">
        <f>#REF!</f>
        <v>#REF!</v>
      </c>
      <c r="F17" s="30" t="e">
        <f>#REF!</f>
        <v>#REF!</v>
      </c>
      <c r="G17" s="33" t="e">
        <f>#REF!</f>
        <v>#REF!</v>
      </c>
      <c r="H17" s="33" t="e">
        <f>#REF!</f>
        <v>#REF!</v>
      </c>
      <c r="I17" s="33" t="e">
        <f t="shared" si="0"/>
        <v>#REF!</v>
      </c>
      <c r="J17" s="33" t="e">
        <f t="shared" si="1"/>
        <v>#REF!</v>
      </c>
      <c r="K17" s="33" t="e">
        <f>#REF!</f>
        <v>#REF!</v>
      </c>
      <c r="L17" s="30" t="e">
        <f>#REF!</f>
        <v>#REF!</v>
      </c>
      <c r="M17" s="30" t="e">
        <f>#REF!</f>
        <v>#REF!</v>
      </c>
      <c r="N17" s="30" t="e">
        <f>#REF!</f>
        <v>#REF!</v>
      </c>
      <c r="O17" s="30" t="e">
        <f>#REF!</f>
        <v>#REF!</v>
      </c>
      <c r="P17" s="30" t="e">
        <f t="shared" si="2"/>
        <v>#REF!</v>
      </c>
      <c r="Q17" s="30" t="e">
        <f>'SOS3'!#REF!</f>
        <v>#REF!</v>
      </c>
      <c r="R17" s="36"/>
      <c r="S17" s="36"/>
    </row>
    <row r="18" spans="1:19" ht="23.1" customHeight="1" x14ac:dyDescent="0.25">
      <c r="A18" s="10">
        <v>8</v>
      </c>
      <c r="B18" s="10">
        <f>ANASAYFA!B12</f>
        <v>0</v>
      </c>
      <c r="C18" s="11">
        <f>ANASAYFA!C12</f>
        <v>0</v>
      </c>
      <c r="D18" s="33" t="e">
        <f>#REF!</f>
        <v>#REF!</v>
      </c>
      <c r="E18" s="30" t="e">
        <f>#REF!</f>
        <v>#REF!</v>
      </c>
      <c r="F18" s="30" t="e">
        <f>#REF!</f>
        <v>#REF!</v>
      </c>
      <c r="G18" s="33" t="e">
        <f>#REF!</f>
        <v>#REF!</v>
      </c>
      <c r="H18" s="33" t="e">
        <f>#REF!</f>
        <v>#REF!</v>
      </c>
      <c r="I18" s="33" t="e">
        <f t="shared" si="0"/>
        <v>#REF!</v>
      </c>
      <c r="J18" s="33" t="e">
        <f t="shared" si="1"/>
        <v>#REF!</v>
      </c>
      <c r="K18" s="33" t="e">
        <f>#REF!</f>
        <v>#REF!</v>
      </c>
      <c r="L18" s="30" t="e">
        <f>#REF!</f>
        <v>#REF!</v>
      </c>
      <c r="M18" s="30" t="e">
        <f>#REF!</f>
        <v>#REF!</v>
      </c>
      <c r="N18" s="30" t="e">
        <f>#REF!</f>
        <v>#REF!</v>
      </c>
      <c r="O18" s="30" t="e">
        <f>#REF!</f>
        <v>#REF!</v>
      </c>
      <c r="P18" s="30" t="e">
        <f t="shared" si="2"/>
        <v>#REF!</v>
      </c>
      <c r="Q18" s="30" t="e">
        <f>'SOS3'!#REF!</f>
        <v>#REF!</v>
      </c>
      <c r="R18" s="36"/>
      <c r="S18" s="36"/>
    </row>
    <row r="19" spans="1:19" ht="23.1" customHeight="1" x14ac:dyDescent="0.25">
      <c r="A19" s="8">
        <v>9</v>
      </c>
      <c r="B19" s="8">
        <f>ANASAYFA!B13</f>
        <v>0</v>
      </c>
      <c r="C19" s="9">
        <f>ANASAYFA!C13</f>
        <v>0</v>
      </c>
      <c r="D19" s="33" t="e">
        <f>#REF!</f>
        <v>#REF!</v>
      </c>
      <c r="E19" s="30" t="e">
        <f>#REF!</f>
        <v>#REF!</v>
      </c>
      <c r="F19" s="30" t="e">
        <f>#REF!</f>
        <v>#REF!</v>
      </c>
      <c r="G19" s="33" t="e">
        <f>#REF!</f>
        <v>#REF!</v>
      </c>
      <c r="H19" s="33" t="e">
        <f>#REF!</f>
        <v>#REF!</v>
      </c>
      <c r="I19" s="33" t="e">
        <f t="shared" si="0"/>
        <v>#REF!</v>
      </c>
      <c r="J19" s="33" t="e">
        <f t="shared" si="1"/>
        <v>#REF!</v>
      </c>
      <c r="K19" s="33" t="e">
        <f>#REF!</f>
        <v>#REF!</v>
      </c>
      <c r="L19" s="30" t="e">
        <f>#REF!</f>
        <v>#REF!</v>
      </c>
      <c r="M19" s="30" t="e">
        <f>#REF!</f>
        <v>#REF!</v>
      </c>
      <c r="N19" s="30" t="e">
        <f>#REF!</f>
        <v>#REF!</v>
      </c>
      <c r="O19" s="30" t="e">
        <f>#REF!</f>
        <v>#REF!</v>
      </c>
      <c r="P19" s="30" t="e">
        <f t="shared" si="2"/>
        <v>#REF!</v>
      </c>
      <c r="Q19" s="30" t="e">
        <f>'SOS3'!#REF!</f>
        <v>#REF!</v>
      </c>
      <c r="R19" s="36"/>
      <c r="S19" s="36"/>
    </row>
    <row r="20" spans="1:19" ht="23.1" customHeight="1" x14ac:dyDescent="0.25">
      <c r="A20" s="10">
        <v>10</v>
      </c>
      <c r="B20" s="10">
        <f>ANASAYFA!B14</f>
        <v>0</v>
      </c>
      <c r="C20" s="11">
        <f>ANASAYFA!C14</f>
        <v>0</v>
      </c>
      <c r="D20" s="33" t="e">
        <f>#REF!</f>
        <v>#REF!</v>
      </c>
      <c r="E20" s="30" t="e">
        <f>#REF!</f>
        <v>#REF!</v>
      </c>
      <c r="F20" s="30" t="e">
        <f>#REF!</f>
        <v>#REF!</v>
      </c>
      <c r="G20" s="33" t="e">
        <f>#REF!</f>
        <v>#REF!</v>
      </c>
      <c r="H20" s="33" t="e">
        <f>#REF!</f>
        <v>#REF!</v>
      </c>
      <c r="I20" s="33" t="e">
        <f t="shared" si="0"/>
        <v>#REF!</v>
      </c>
      <c r="J20" s="33" t="e">
        <f t="shared" si="1"/>
        <v>#REF!</v>
      </c>
      <c r="K20" s="33" t="e">
        <f>#REF!</f>
        <v>#REF!</v>
      </c>
      <c r="L20" s="30" t="e">
        <f>#REF!</f>
        <v>#REF!</v>
      </c>
      <c r="M20" s="30" t="e">
        <f>#REF!</f>
        <v>#REF!</v>
      </c>
      <c r="N20" s="30" t="e">
        <f>#REF!</f>
        <v>#REF!</v>
      </c>
      <c r="O20" s="30" t="e">
        <f>#REF!</f>
        <v>#REF!</v>
      </c>
      <c r="P20" s="30" t="e">
        <f t="shared" si="2"/>
        <v>#REF!</v>
      </c>
      <c r="Q20" s="30" t="e">
        <f>'SOS3'!#REF!</f>
        <v>#REF!</v>
      </c>
      <c r="R20" s="36"/>
      <c r="S20" s="36"/>
    </row>
    <row r="21" spans="1:19" ht="23.1" customHeight="1" x14ac:dyDescent="0.25">
      <c r="A21" s="8">
        <v>11</v>
      </c>
      <c r="B21" s="8">
        <f>ANASAYFA!B15</f>
        <v>0</v>
      </c>
      <c r="C21" s="9">
        <f>ANASAYFA!C15</f>
        <v>0</v>
      </c>
      <c r="D21" s="33" t="e">
        <f>#REF!</f>
        <v>#REF!</v>
      </c>
      <c r="E21" s="30" t="e">
        <f>#REF!</f>
        <v>#REF!</v>
      </c>
      <c r="F21" s="30" t="e">
        <f>#REF!</f>
        <v>#REF!</v>
      </c>
      <c r="G21" s="33" t="e">
        <f>#REF!</f>
        <v>#REF!</v>
      </c>
      <c r="H21" s="33" t="e">
        <f>#REF!</f>
        <v>#REF!</v>
      </c>
      <c r="I21" s="33" t="e">
        <f t="shared" si="0"/>
        <v>#REF!</v>
      </c>
      <c r="J21" s="33" t="e">
        <f t="shared" si="1"/>
        <v>#REF!</v>
      </c>
      <c r="K21" s="33" t="e">
        <f>#REF!</f>
        <v>#REF!</v>
      </c>
      <c r="L21" s="30" t="e">
        <f>#REF!</f>
        <v>#REF!</v>
      </c>
      <c r="M21" s="30" t="e">
        <f>#REF!</f>
        <v>#REF!</v>
      </c>
      <c r="N21" s="30" t="e">
        <f>#REF!</f>
        <v>#REF!</v>
      </c>
      <c r="O21" s="30" t="e">
        <f>#REF!</f>
        <v>#REF!</v>
      </c>
      <c r="P21" s="30" t="e">
        <f t="shared" si="2"/>
        <v>#REF!</v>
      </c>
      <c r="Q21" s="30" t="e">
        <f>'SOS3'!#REF!</f>
        <v>#REF!</v>
      </c>
      <c r="R21" s="36"/>
      <c r="S21" s="36"/>
    </row>
    <row r="22" spans="1:19" ht="23.1" customHeight="1" x14ac:dyDescent="0.25">
      <c r="A22" s="10">
        <v>12</v>
      </c>
      <c r="B22" s="10">
        <f>ANASAYFA!B16</f>
        <v>0</v>
      </c>
      <c r="C22" s="11">
        <f>ANASAYFA!C16</f>
        <v>0</v>
      </c>
      <c r="D22" s="33" t="e">
        <f>#REF!</f>
        <v>#REF!</v>
      </c>
      <c r="E22" s="30" t="e">
        <f>#REF!</f>
        <v>#REF!</v>
      </c>
      <c r="F22" s="30" t="e">
        <f>#REF!</f>
        <v>#REF!</v>
      </c>
      <c r="G22" s="33" t="e">
        <f>#REF!</f>
        <v>#REF!</v>
      </c>
      <c r="H22" s="33" t="e">
        <f>#REF!</f>
        <v>#REF!</v>
      </c>
      <c r="I22" s="33" t="e">
        <f t="shared" si="0"/>
        <v>#REF!</v>
      </c>
      <c r="J22" s="33" t="e">
        <f t="shared" si="1"/>
        <v>#REF!</v>
      </c>
      <c r="K22" s="33" t="e">
        <f>#REF!</f>
        <v>#REF!</v>
      </c>
      <c r="L22" s="30" t="e">
        <f>#REF!</f>
        <v>#REF!</v>
      </c>
      <c r="M22" s="30" t="e">
        <f>#REF!</f>
        <v>#REF!</v>
      </c>
      <c r="N22" s="30" t="e">
        <f>#REF!</f>
        <v>#REF!</v>
      </c>
      <c r="O22" s="30" t="e">
        <f>#REF!</f>
        <v>#REF!</v>
      </c>
      <c r="P22" s="30" t="e">
        <f t="shared" si="2"/>
        <v>#REF!</v>
      </c>
      <c r="Q22" s="30" t="e">
        <f>'SOS3'!#REF!</f>
        <v>#REF!</v>
      </c>
      <c r="R22" s="36"/>
      <c r="S22" s="36"/>
    </row>
    <row r="23" spans="1:19" ht="23.1" customHeight="1" x14ac:dyDescent="0.25">
      <c r="A23" s="8">
        <v>13</v>
      </c>
      <c r="B23" s="8">
        <f>ANASAYFA!B17</f>
        <v>0</v>
      </c>
      <c r="C23" s="9">
        <f>ANASAYFA!C17</f>
        <v>0</v>
      </c>
      <c r="D23" s="33" t="e">
        <f>#REF!</f>
        <v>#REF!</v>
      </c>
      <c r="E23" s="30" t="e">
        <f>#REF!</f>
        <v>#REF!</v>
      </c>
      <c r="F23" s="30" t="e">
        <f>#REF!</f>
        <v>#REF!</v>
      </c>
      <c r="G23" s="33" t="e">
        <f>#REF!</f>
        <v>#REF!</v>
      </c>
      <c r="H23" s="33" t="e">
        <f>#REF!</f>
        <v>#REF!</v>
      </c>
      <c r="I23" s="33" t="e">
        <f t="shared" si="0"/>
        <v>#REF!</v>
      </c>
      <c r="J23" s="33" t="e">
        <f t="shared" si="1"/>
        <v>#REF!</v>
      </c>
      <c r="K23" s="33" t="e">
        <f>#REF!</f>
        <v>#REF!</v>
      </c>
      <c r="L23" s="30" t="e">
        <f>#REF!</f>
        <v>#REF!</v>
      </c>
      <c r="M23" s="30" t="e">
        <f>#REF!</f>
        <v>#REF!</v>
      </c>
      <c r="N23" s="30" t="e">
        <f>#REF!</f>
        <v>#REF!</v>
      </c>
      <c r="O23" s="30" t="e">
        <f>#REF!</f>
        <v>#REF!</v>
      </c>
      <c r="P23" s="30" t="e">
        <f t="shared" si="2"/>
        <v>#REF!</v>
      </c>
      <c r="Q23" s="30" t="e">
        <f>'SOS3'!#REF!</f>
        <v>#REF!</v>
      </c>
      <c r="R23" s="36"/>
      <c r="S23" s="36"/>
    </row>
    <row r="24" spans="1:19" ht="23.1" customHeight="1" x14ac:dyDescent="0.25">
      <c r="A24" s="10">
        <v>14</v>
      </c>
      <c r="B24" s="10">
        <f>ANASAYFA!B18</f>
        <v>0</v>
      </c>
      <c r="C24" s="11">
        <f>ANASAYFA!C18</f>
        <v>0</v>
      </c>
      <c r="D24" s="33" t="e">
        <f>#REF!</f>
        <v>#REF!</v>
      </c>
      <c r="E24" s="30" t="e">
        <f>#REF!</f>
        <v>#REF!</v>
      </c>
      <c r="F24" s="30" t="e">
        <f>#REF!</f>
        <v>#REF!</v>
      </c>
      <c r="G24" s="33" t="e">
        <f>#REF!</f>
        <v>#REF!</v>
      </c>
      <c r="H24" s="33" t="e">
        <f>#REF!</f>
        <v>#REF!</v>
      </c>
      <c r="I24" s="33" t="e">
        <f t="shared" si="0"/>
        <v>#REF!</v>
      </c>
      <c r="J24" s="33" t="e">
        <f t="shared" si="1"/>
        <v>#REF!</v>
      </c>
      <c r="K24" s="33" t="e">
        <f>#REF!</f>
        <v>#REF!</v>
      </c>
      <c r="L24" s="30" t="e">
        <f>#REF!</f>
        <v>#REF!</v>
      </c>
      <c r="M24" s="30" t="e">
        <f>#REF!</f>
        <v>#REF!</v>
      </c>
      <c r="N24" s="30" t="e">
        <f>#REF!</f>
        <v>#REF!</v>
      </c>
      <c r="O24" s="30" t="e">
        <f>#REF!</f>
        <v>#REF!</v>
      </c>
      <c r="P24" s="30" t="e">
        <f t="shared" si="2"/>
        <v>#REF!</v>
      </c>
      <c r="Q24" s="30" t="e">
        <f>'SOS3'!#REF!</f>
        <v>#REF!</v>
      </c>
      <c r="R24" s="36"/>
      <c r="S24" s="36"/>
    </row>
    <row r="25" spans="1:19" ht="23.1" customHeight="1" x14ac:dyDescent="0.25">
      <c r="A25" s="8">
        <v>15</v>
      </c>
      <c r="B25" s="8">
        <f>ANASAYFA!B19</f>
        <v>0</v>
      </c>
      <c r="C25" s="9">
        <f>ANASAYFA!C19</f>
        <v>0</v>
      </c>
      <c r="D25" s="33" t="e">
        <f>#REF!</f>
        <v>#REF!</v>
      </c>
      <c r="E25" s="30" t="e">
        <f>#REF!</f>
        <v>#REF!</v>
      </c>
      <c r="F25" s="30" t="e">
        <f>#REF!</f>
        <v>#REF!</v>
      </c>
      <c r="G25" s="33" t="e">
        <f>#REF!</f>
        <v>#REF!</v>
      </c>
      <c r="H25" s="33" t="e">
        <f>#REF!</f>
        <v>#REF!</v>
      </c>
      <c r="I25" s="33" t="e">
        <f t="shared" si="0"/>
        <v>#REF!</v>
      </c>
      <c r="J25" s="33" t="e">
        <f t="shared" si="1"/>
        <v>#REF!</v>
      </c>
      <c r="K25" s="33" t="e">
        <f>#REF!</f>
        <v>#REF!</v>
      </c>
      <c r="L25" s="30" t="e">
        <f>#REF!</f>
        <v>#REF!</v>
      </c>
      <c r="M25" s="30" t="e">
        <f>#REF!</f>
        <v>#REF!</v>
      </c>
      <c r="N25" s="30" t="e">
        <f>#REF!</f>
        <v>#REF!</v>
      </c>
      <c r="O25" s="30" t="e">
        <f>#REF!</f>
        <v>#REF!</v>
      </c>
      <c r="P25" s="30" t="e">
        <f t="shared" si="2"/>
        <v>#REF!</v>
      </c>
      <c r="Q25" s="30" t="e">
        <f>'SOS3'!#REF!</f>
        <v>#REF!</v>
      </c>
      <c r="R25" s="36"/>
      <c r="S25" s="36"/>
    </row>
    <row r="26" spans="1:19" ht="23.1" customHeight="1" x14ac:dyDescent="0.25">
      <c r="A26" s="10">
        <v>16</v>
      </c>
      <c r="B26" s="10">
        <f>ANASAYFA!B20</f>
        <v>0</v>
      </c>
      <c r="C26" s="11">
        <f>ANASAYFA!C20</f>
        <v>0</v>
      </c>
      <c r="D26" s="33" t="e">
        <f>#REF!</f>
        <v>#REF!</v>
      </c>
      <c r="E26" s="30" t="e">
        <f>#REF!</f>
        <v>#REF!</v>
      </c>
      <c r="F26" s="30" t="e">
        <f>#REF!</f>
        <v>#REF!</v>
      </c>
      <c r="G26" s="33" t="e">
        <f>#REF!</f>
        <v>#REF!</v>
      </c>
      <c r="H26" s="33" t="e">
        <f>#REF!</f>
        <v>#REF!</v>
      </c>
      <c r="I26" s="33" t="e">
        <f t="shared" si="0"/>
        <v>#REF!</v>
      </c>
      <c r="J26" s="33" t="e">
        <f t="shared" si="1"/>
        <v>#REF!</v>
      </c>
      <c r="K26" s="33" t="e">
        <f>#REF!</f>
        <v>#REF!</v>
      </c>
      <c r="L26" s="30" t="e">
        <f>#REF!</f>
        <v>#REF!</v>
      </c>
      <c r="M26" s="30" t="e">
        <f>#REF!</f>
        <v>#REF!</v>
      </c>
      <c r="N26" s="30" t="e">
        <f>#REF!</f>
        <v>#REF!</v>
      </c>
      <c r="O26" s="30" t="e">
        <f>#REF!</f>
        <v>#REF!</v>
      </c>
      <c r="P26" s="30" t="e">
        <f t="shared" si="2"/>
        <v>#REF!</v>
      </c>
      <c r="Q26" s="30" t="e">
        <f>'SOS3'!#REF!</f>
        <v>#REF!</v>
      </c>
      <c r="R26" s="36"/>
      <c r="S26" s="36"/>
    </row>
    <row r="27" spans="1:19" ht="23.1" customHeight="1" x14ac:dyDescent="0.25">
      <c r="A27" s="8">
        <v>17</v>
      </c>
      <c r="B27" s="8">
        <f>ANASAYFA!B21</f>
        <v>0</v>
      </c>
      <c r="C27" s="9">
        <f>ANASAYFA!C21</f>
        <v>0</v>
      </c>
      <c r="D27" s="33" t="e">
        <f>#REF!</f>
        <v>#REF!</v>
      </c>
      <c r="E27" s="30" t="e">
        <f>#REF!</f>
        <v>#REF!</v>
      </c>
      <c r="F27" s="30" t="e">
        <f>#REF!</f>
        <v>#REF!</v>
      </c>
      <c r="G27" s="33" t="e">
        <f>#REF!</f>
        <v>#REF!</v>
      </c>
      <c r="H27" s="33" t="e">
        <f>#REF!</f>
        <v>#REF!</v>
      </c>
      <c r="I27" s="33" t="e">
        <f t="shared" si="0"/>
        <v>#REF!</v>
      </c>
      <c r="J27" s="33" t="e">
        <f t="shared" si="1"/>
        <v>#REF!</v>
      </c>
      <c r="K27" s="33" t="e">
        <f>#REF!</f>
        <v>#REF!</v>
      </c>
      <c r="L27" s="30" t="e">
        <f>#REF!</f>
        <v>#REF!</v>
      </c>
      <c r="M27" s="30" t="e">
        <f>#REF!</f>
        <v>#REF!</v>
      </c>
      <c r="N27" s="30" t="e">
        <f>#REF!</f>
        <v>#REF!</v>
      </c>
      <c r="O27" s="30" t="e">
        <f>#REF!</f>
        <v>#REF!</v>
      </c>
      <c r="P27" s="30" t="e">
        <f t="shared" si="2"/>
        <v>#REF!</v>
      </c>
      <c r="Q27" s="30" t="e">
        <f>'SOS3'!#REF!</f>
        <v>#REF!</v>
      </c>
      <c r="R27" s="36"/>
      <c r="S27" s="36"/>
    </row>
    <row r="28" spans="1:19" ht="23.1" customHeight="1" x14ac:dyDescent="0.25">
      <c r="A28" s="10">
        <v>18</v>
      </c>
      <c r="B28" s="10">
        <f>ANASAYFA!B22</f>
        <v>0</v>
      </c>
      <c r="C28" s="11">
        <f>ANASAYFA!C22</f>
        <v>0</v>
      </c>
      <c r="D28" s="33" t="e">
        <f>#REF!</f>
        <v>#REF!</v>
      </c>
      <c r="E28" s="30" t="e">
        <f>#REF!</f>
        <v>#REF!</v>
      </c>
      <c r="F28" s="30" t="e">
        <f>#REF!</f>
        <v>#REF!</v>
      </c>
      <c r="G28" s="33" t="e">
        <f>#REF!</f>
        <v>#REF!</v>
      </c>
      <c r="H28" s="33" t="e">
        <f>#REF!</f>
        <v>#REF!</v>
      </c>
      <c r="I28" s="33" t="e">
        <f t="shared" si="0"/>
        <v>#REF!</v>
      </c>
      <c r="J28" s="33" t="e">
        <f t="shared" si="1"/>
        <v>#REF!</v>
      </c>
      <c r="K28" s="33" t="e">
        <f>#REF!</f>
        <v>#REF!</v>
      </c>
      <c r="L28" s="30" t="e">
        <f>#REF!</f>
        <v>#REF!</v>
      </c>
      <c r="M28" s="30" t="e">
        <f>#REF!</f>
        <v>#REF!</v>
      </c>
      <c r="N28" s="30" t="e">
        <f>#REF!</f>
        <v>#REF!</v>
      </c>
      <c r="O28" s="30" t="e">
        <f>#REF!</f>
        <v>#REF!</v>
      </c>
      <c r="P28" s="30" t="e">
        <f t="shared" si="2"/>
        <v>#REF!</v>
      </c>
      <c r="Q28" s="30" t="e">
        <f>'SOS3'!#REF!</f>
        <v>#REF!</v>
      </c>
      <c r="R28" s="36"/>
      <c r="S28" s="36"/>
    </row>
    <row r="29" spans="1:19" ht="23.1" customHeight="1" x14ac:dyDescent="0.25">
      <c r="A29" s="8">
        <v>19</v>
      </c>
      <c r="B29" s="8">
        <f>ANASAYFA!B23</f>
        <v>0</v>
      </c>
      <c r="C29" s="9">
        <f>ANASAYFA!C23</f>
        <v>0</v>
      </c>
      <c r="D29" s="33" t="e">
        <f>#REF!</f>
        <v>#REF!</v>
      </c>
      <c r="E29" s="30" t="e">
        <f>#REF!</f>
        <v>#REF!</v>
      </c>
      <c r="F29" s="30" t="e">
        <f>#REF!</f>
        <v>#REF!</v>
      </c>
      <c r="G29" s="33" t="e">
        <f>#REF!</f>
        <v>#REF!</v>
      </c>
      <c r="H29" s="33" t="e">
        <f>#REF!</f>
        <v>#REF!</v>
      </c>
      <c r="I29" s="33" t="e">
        <f t="shared" si="0"/>
        <v>#REF!</v>
      </c>
      <c r="J29" s="33" t="e">
        <f t="shared" si="1"/>
        <v>#REF!</v>
      </c>
      <c r="K29" s="33" t="e">
        <f>#REF!</f>
        <v>#REF!</v>
      </c>
      <c r="L29" s="30" t="e">
        <f>#REF!</f>
        <v>#REF!</v>
      </c>
      <c r="M29" s="30" t="e">
        <f>#REF!</f>
        <v>#REF!</v>
      </c>
      <c r="N29" s="30" t="e">
        <f>#REF!</f>
        <v>#REF!</v>
      </c>
      <c r="O29" s="30" t="e">
        <f>#REF!</f>
        <v>#REF!</v>
      </c>
      <c r="P29" s="30" t="e">
        <f t="shared" si="2"/>
        <v>#REF!</v>
      </c>
      <c r="Q29" s="30" t="e">
        <f>'SOS3'!#REF!</f>
        <v>#REF!</v>
      </c>
      <c r="R29" s="36"/>
      <c r="S29" s="36"/>
    </row>
    <row r="30" spans="1:19" ht="23.1" customHeight="1" x14ac:dyDescent="0.25">
      <c r="A30" s="10">
        <v>20</v>
      </c>
      <c r="B30" s="10">
        <f>ANASAYFA!B24</f>
        <v>0</v>
      </c>
      <c r="C30" s="11">
        <f>ANASAYFA!C24</f>
        <v>0</v>
      </c>
      <c r="D30" s="33" t="e">
        <f>#REF!</f>
        <v>#REF!</v>
      </c>
      <c r="E30" s="30" t="e">
        <f>#REF!</f>
        <v>#REF!</v>
      </c>
      <c r="F30" s="30" t="e">
        <f>#REF!</f>
        <v>#REF!</v>
      </c>
      <c r="G30" s="33" t="e">
        <f>#REF!</f>
        <v>#REF!</v>
      </c>
      <c r="H30" s="33" t="e">
        <f>#REF!</f>
        <v>#REF!</v>
      </c>
      <c r="I30" s="33" t="e">
        <f t="shared" si="0"/>
        <v>#REF!</v>
      </c>
      <c r="J30" s="33" t="e">
        <f t="shared" si="1"/>
        <v>#REF!</v>
      </c>
      <c r="K30" s="33" t="e">
        <f>#REF!</f>
        <v>#REF!</v>
      </c>
      <c r="L30" s="30" t="e">
        <f>#REF!</f>
        <v>#REF!</v>
      </c>
      <c r="M30" s="30" t="e">
        <f>#REF!</f>
        <v>#REF!</v>
      </c>
      <c r="N30" s="30" t="e">
        <f>#REF!</f>
        <v>#REF!</v>
      </c>
      <c r="O30" s="30" t="e">
        <f>#REF!</f>
        <v>#REF!</v>
      </c>
      <c r="P30" s="30" t="e">
        <f t="shared" si="2"/>
        <v>#REF!</v>
      </c>
      <c r="Q30" s="30" t="e">
        <f>'SOS3'!#REF!</f>
        <v>#REF!</v>
      </c>
      <c r="R30" s="36"/>
      <c r="S30" s="36"/>
    </row>
    <row r="31" spans="1:19" ht="23.1" customHeight="1" x14ac:dyDescent="0.25">
      <c r="A31" s="8">
        <v>21</v>
      </c>
      <c r="B31" s="8">
        <f>ANASAYFA!B25</f>
        <v>0</v>
      </c>
      <c r="C31" s="9">
        <f>ANASAYFA!C25</f>
        <v>0</v>
      </c>
      <c r="D31" s="33" t="e">
        <f>#REF!</f>
        <v>#REF!</v>
      </c>
      <c r="E31" s="30" t="e">
        <f>#REF!</f>
        <v>#REF!</v>
      </c>
      <c r="F31" s="30" t="e">
        <f>#REF!</f>
        <v>#REF!</v>
      </c>
      <c r="G31" s="33" t="e">
        <f>#REF!</f>
        <v>#REF!</v>
      </c>
      <c r="H31" s="33" t="e">
        <f>#REF!</f>
        <v>#REF!</v>
      </c>
      <c r="I31" s="33" t="e">
        <f t="shared" si="0"/>
        <v>#REF!</v>
      </c>
      <c r="J31" s="33" t="e">
        <f t="shared" si="1"/>
        <v>#REF!</v>
      </c>
      <c r="K31" s="33" t="e">
        <f>#REF!</f>
        <v>#REF!</v>
      </c>
      <c r="L31" s="30" t="e">
        <f>#REF!</f>
        <v>#REF!</v>
      </c>
      <c r="M31" s="30" t="e">
        <f>#REF!</f>
        <v>#REF!</v>
      </c>
      <c r="N31" s="30" t="e">
        <f>#REF!</f>
        <v>#REF!</v>
      </c>
      <c r="O31" s="30" t="e">
        <f>#REF!</f>
        <v>#REF!</v>
      </c>
      <c r="P31" s="30" t="e">
        <f t="shared" si="2"/>
        <v>#REF!</v>
      </c>
      <c r="Q31" s="30" t="e">
        <f>'SOS3'!#REF!</f>
        <v>#REF!</v>
      </c>
      <c r="R31" s="36"/>
      <c r="S31" s="36"/>
    </row>
    <row r="32" spans="1:19" ht="23.1" customHeight="1" x14ac:dyDescent="0.25">
      <c r="A32" s="10">
        <v>22</v>
      </c>
      <c r="B32" s="10">
        <f>ANASAYFA!B26</f>
        <v>0</v>
      </c>
      <c r="C32" s="11">
        <f>ANASAYFA!C26</f>
        <v>0</v>
      </c>
      <c r="D32" s="33" t="e">
        <f>#REF!</f>
        <v>#REF!</v>
      </c>
      <c r="E32" s="30" t="e">
        <f>#REF!</f>
        <v>#REF!</v>
      </c>
      <c r="F32" s="30" t="e">
        <f>#REF!</f>
        <v>#REF!</v>
      </c>
      <c r="G32" s="33" t="e">
        <f>#REF!</f>
        <v>#REF!</v>
      </c>
      <c r="H32" s="33" t="e">
        <f>#REF!</f>
        <v>#REF!</v>
      </c>
      <c r="I32" s="33" t="e">
        <f t="shared" si="0"/>
        <v>#REF!</v>
      </c>
      <c r="J32" s="33" t="e">
        <f t="shared" si="1"/>
        <v>#REF!</v>
      </c>
      <c r="K32" s="33" t="e">
        <f>#REF!</f>
        <v>#REF!</v>
      </c>
      <c r="L32" s="30" t="e">
        <f>#REF!</f>
        <v>#REF!</v>
      </c>
      <c r="M32" s="30" t="e">
        <f>#REF!</f>
        <v>#REF!</v>
      </c>
      <c r="N32" s="30" t="e">
        <f>#REF!</f>
        <v>#REF!</v>
      </c>
      <c r="O32" s="30" t="e">
        <f>#REF!</f>
        <v>#REF!</v>
      </c>
      <c r="P32" s="30" t="e">
        <f t="shared" si="2"/>
        <v>#REF!</v>
      </c>
      <c r="Q32" s="30" t="e">
        <f>'SOS3'!#REF!</f>
        <v>#REF!</v>
      </c>
      <c r="R32" s="36"/>
      <c r="S32" s="36"/>
    </row>
    <row r="33" spans="1:19" ht="23.1" customHeight="1" x14ac:dyDescent="0.25">
      <c r="A33" s="8">
        <v>23</v>
      </c>
      <c r="B33" s="8">
        <f>ANASAYFA!B27</f>
        <v>0</v>
      </c>
      <c r="C33" s="9">
        <f>ANASAYFA!C27</f>
        <v>0</v>
      </c>
      <c r="D33" s="33" t="e">
        <f>#REF!</f>
        <v>#REF!</v>
      </c>
      <c r="E33" s="30" t="e">
        <f>#REF!</f>
        <v>#REF!</v>
      </c>
      <c r="F33" s="30" t="e">
        <f>#REF!</f>
        <v>#REF!</v>
      </c>
      <c r="G33" s="33" t="e">
        <f>#REF!</f>
        <v>#REF!</v>
      </c>
      <c r="H33" s="33" t="e">
        <f>#REF!</f>
        <v>#REF!</v>
      </c>
      <c r="I33" s="33" t="e">
        <f t="shared" si="0"/>
        <v>#REF!</v>
      </c>
      <c r="J33" s="33" t="e">
        <f t="shared" si="1"/>
        <v>#REF!</v>
      </c>
      <c r="K33" s="33" t="e">
        <f>#REF!</f>
        <v>#REF!</v>
      </c>
      <c r="L33" s="30" t="e">
        <f>#REF!</f>
        <v>#REF!</v>
      </c>
      <c r="M33" s="30" t="e">
        <f>#REF!</f>
        <v>#REF!</v>
      </c>
      <c r="N33" s="30" t="e">
        <f>#REF!</f>
        <v>#REF!</v>
      </c>
      <c r="O33" s="30" t="e">
        <f>#REF!</f>
        <v>#REF!</v>
      </c>
      <c r="P33" s="30" t="e">
        <f t="shared" si="2"/>
        <v>#REF!</v>
      </c>
      <c r="Q33" s="30" t="e">
        <f>'SOS3'!#REF!</f>
        <v>#REF!</v>
      </c>
      <c r="R33" s="36"/>
      <c r="S33" s="36"/>
    </row>
    <row r="34" spans="1:19" ht="23.1" customHeight="1" x14ac:dyDescent="0.25">
      <c r="A34" s="10">
        <v>24</v>
      </c>
      <c r="B34" s="10">
        <f>ANASAYFA!B28</f>
        <v>0</v>
      </c>
      <c r="C34" s="11">
        <f>ANASAYFA!C28</f>
        <v>0</v>
      </c>
      <c r="D34" s="33" t="e">
        <f>#REF!</f>
        <v>#REF!</v>
      </c>
      <c r="E34" s="30" t="e">
        <f>#REF!</f>
        <v>#REF!</v>
      </c>
      <c r="F34" s="30" t="e">
        <f>#REF!</f>
        <v>#REF!</v>
      </c>
      <c r="G34" s="33" t="e">
        <f>#REF!</f>
        <v>#REF!</v>
      </c>
      <c r="H34" s="33" t="e">
        <f>#REF!</f>
        <v>#REF!</v>
      </c>
      <c r="I34" s="33" t="e">
        <f t="shared" si="0"/>
        <v>#REF!</v>
      </c>
      <c r="J34" s="33" t="e">
        <f t="shared" si="1"/>
        <v>#REF!</v>
      </c>
      <c r="K34" s="33" t="e">
        <f>#REF!</f>
        <v>#REF!</v>
      </c>
      <c r="L34" s="30" t="e">
        <f>#REF!</f>
        <v>#REF!</v>
      </c>
      <c r="M34" s="30" t="e">
        <f>#REF!</f>
        <v>#REF!</v>
      </c>
      <c r="N34" s="30" t="e">
        <f>#REF!</f>
        <v>#REF!</v>
      </c>
      <c r="O34" s="30" t="e">
        <f>#REF!</f>
        <v>#REF!</v>
      </c>
      <c r="P34" s="30" t="e">
        <f t="shared" si="2"/>
        <v>#REF!</v>
      </c>
      <c r="Q34" s="30" t="e">
        <f>'SOS3'!#REF!</f>
        <v>#REF!</v>
      </c>
      <c r="R34" s="36"/>
      <c r="S34" s="36"/>
    </row>
    <row r="35" spans="1:19" ht="23.1" customHeight="1" x14ac:dyDescent="0.25">
      <c r="A35" s="8">
        <v>25</v>
      </c>
      <c r="B35" s="8">
        <f>ANASAYFA!B29</f>
        <v>0</v>
      </c>
      <c r="C35" s="9">
        <f>ANASAYFA!C29</f>
        <v>0</v>
      </c>
      <c r="D35" s="33" t="e">
        <f>#REF!</f>
        <v>#REF!</v>
      </c>
      <c r="E35" s="30" t="e">
        <f>#REF!</f>
        <v>#REF!</v>
      </c>
      <c r="F35" s="30" t="e">
        <f>#REF!</f>
        <v>#REF!</v>
      </c>
      <c r="G35" s="33" t="e">
        <f>#REF!</f>
        <v>#REF!</v>
      </c>
      <c r="H35" s="33" t="e">
        <f>#REF!</f>
        <v>#REF!</v>
      </c>
      <c r="I35" s="33" t="e">
        <f t="shared" si="0"/>
        <v>#REF!</v>
      </c>
      <c r="J35" s="33" t="e">
        <f t="shared" si="1"/>
        <v>#REF!</v>
      </c>
      <c r="K35" s="33" t="e">
        <f>#REF!</f>
        <v>#REF!</v>
      </c>
      <c r="L35" s="30" t="e">
        <f>#REF!</f>
        <v>#REF!</v>
      </c>
      <c r="M35" s="30" t="e">
        <f>#REF!</f>
        <v>#REF!</v>
      </c>
      <c r="N35" s="30" t="e">
        <f>#REF!</f>
        <v>#REF!</v>
      </c>
      <c r="O35" s="30" t="e">
        <f>#REF!</f>
        <v>#REF!</v>
      </c>
      <c r="P35" s="30" t="e">
        <f t="shared" si="2"/>
        <v>#REF!</v>
      </c>
      <c r="Q35" s="30" t="e">
        <f>'SOS3'!#REF!</f>
        <v>#REF!</v>
      </c>
      <c r="R35" s="36"/>
      <c r="S35" s="36"/>
    </row>
    <row r="36" spans="1:19" ht="23.1" customHeight="1" x14ac:dyDescent="0.25">
      <c r="A36" s="10">
        <v>26</v>
      </c>
      <c r="B36" s="10">
        <f>ANASAYFA!B30</f>
        <v>0</v>
      </c>
      <c r="C36" s="11">
        <f>ANASAYFA!C30</f>
        <v>0</v>
      </c>
      <c r="D36" s="33" t="e">
        <f>#REF!</f>
        <v>#REF!</v>
      </c>
      <c r="E36" s="30" t="e">
        <f>#REF!</f>
        <v>#REF!</v>
      </c>
      <c r="F36" s="30" t="e">
        <f>#REF!</f>
        <v>#REF!</v>
      </c>
      <c r="G36" s="33" t="e">
        <f>#REF!</f>
        <v>#REF!</v>
      </c>
      <c r="H36" s="33" t="e">
        <f>#REF!</f>
        <v>#REF!</v>
      </c>
      <c r="I36" s="33" t="e">
        <f t="shared" si="0"/>
        <v>#REF!</v>
      </c>
      <c r="J36" s="33" t="e">
        <f t="shared" si="1"/>
        <v>#REF!</v>
      </c>
      <c r="K36" s="33" t="e">
        <f>#REF!</f>
        <v>#REF!</v>
      </c>
      <c r="L36" s="30" t="e">
        <f>#REF!</f>
        <v>#REF!</v>
      </c>
      <c r="M36" s="30" t="e">
        <f>#REF!</f>
        <v>#REF!</v>
      </c>
      <c r="N36" s="30" t="e">
        <f>#REF!</f>
        <v>#REF!</v>
      </c>
      <c r="O36" s="30" t="e">
        <f>#REF!</f>
        <v>#REF!</v>
      </c>
      <c r="P36" s="30" t="e">
        <f t="shared" si="2"/>
        <v>#REF!</v>
      </c>
      <c r="Q36" s="30" t="e">
        <f>'SOS3'!#REF!</f>
        <v>#REF!</v>
      </c>
      <c r="R36" s="36"/>
      <c r="S36" s="36"/>
    </row>
    <row r="37" spans="1:19" ht="23.1" customHeight="1" x14ac:dyDescent="0.25">
      <c r="A37" s="8">
        <v>27</v>
      </c>
      <c r="B37" s="8">
        <f>ANASAYFA!B31</f>
        <v>0</v>
      </c>
      <c r="C37" s="9">
        <f>ANASAYFA!C31</f>
        <v>0</v>
      </c>
      <c r="D37" s="33" t="e">
        <f>#REF!</f>
        <v>#REF!</v>
      </c>
      <c r="E37" s="30" t="e">
        <f>#REF!</f>
        <v>#REF!</v>
      </c>
      <c r="F37" s="30" t="e">
        <f>#REF!</f>
        <v>#REF!</v>
      </c>
      <c r="G37" s="33" t="e">
        <f>#REF!</f>
        <v>#REF!</v>
      </c>
      <c r="H37" s="33" t="e">
        <f>#REF!</f>
        <v>#REF!</v>
      </c>
      <c r="I37" s="33" t="e">
        <f t="shared" si="0"/>
        <v>#REF!</v>
      </c>
      <c r="J37" s="33" t="e">
        <f t="shared" si="1"/>
        <v>#REF!</v>
      </c>
      <c r="K37" s="33" t="e">
        <f>#REF!</f>
        <v>#REF!</v>
      </c>
      <c r="L37" s="30" t="e">
        <f>#REF!</f>
        <v>#REF!</v>
      </c>
      <c r="M37" s="30" t="e">
        <f>#REF!</f>
        <v>#REF!</v>
      </c>
      <c r="N37" s="30" t="e">
        <f>#REF!</f>
        <v>#REF!</v>
      </c>
      <c r="O37" s="30" t="e">
        <f>#REF!</f>
        <v>#REF!</v>
      </c>
      <c r="P37" s="30" t="e">
        <f t="shared" si="2"/>
        <v>#REF!</v>
      </c>
      <c r="Q37" s="30" t="e">
        <f>'SOS3'!#REF!</f>
        <v>#REF!</v>
      </c>
      <c r="R37" s="36"/>
      <c r="S37" s="36"/>
    </row>
    <row r="38" spans="1:19" ht="23.1" customHeight="1" x14ac:dyDescent="0.25">
      <c r="A38" s="10">
        <v>28</v>
      </c>
      <c r="B38" s="10">
        <f>ANASAYFA!B32</f>
        <v>0</v>
      </c>
      <c r="C38" s="11">
        <f>ANASAYFA!C32</f>
        <v>0</v>
      </c>
      <c r="D38" s="33" t="e">
        <f>#REF!</f>
        <v>#REF!</v>
      </c>
      <c r="E38" s="30" t="e">
        <f>#REF!</f>
        <v>#REF!</v>
      </c>
      <c r="F38" s="30" t="e">
        <f>#REF!</f>
        <v>#REF!</v>
      </c>
      <c r="G38" s="33" t="e">
        <f>#REF!</f>
        <v>#REF!</v>
      </c>
      <c r="H38" s="33" t="e">
        <f>#REF!</f>
        <v>#REF!</v>
      </c>
      <c r="I38" s="33" t="e">
        <f t="shared" si="0"/>
        <v>#REF!</v>
      </c>
      <c r="J38" s="33" t="e">
        <f t="shared" si="1"/>
        <v>#REF!</v>
      </c>
      <c r="K38" s="33" t="e">
        <f>#REF!</f>
        <v>#REF!</v>
      </c>
      <c r="L38" s="30" t="e">
        <f>#REF!</f>
        <v>#REF!</v>
      </c>
      <c r="M38" s="30" t="e">
        <f>#REF!</f>
        <v>#REF!</v>
      </c>
      <c r="N38" s="30" t="e">
        <f>#REF!</f>
        <v>#REF!</v>
      </c>
      <c r="O38" s="30" t="e">
        <f>#REF!</f>
        <v>#REF!</v>
      </c>
      <c r="P38" s="30" t="e">
        <f t="shared" si="2"/>
        <v>#REF!</v>
      </c>
      <c r="Q38" s="30" t="e">
        <f>'SOS3'!#REF!</f>
        <v>#REF!</v>
      </c>
      <c r="R38" s="36"/>
      <c r="S38" s="36"/>
    </row>
    <row r="39" spans="1:19" ht="23.1" customHeight="1" x14ac:dyDescent="0.25">
      <c r="A39" s="8">
        <v>29</v>
      </c>
      <c r="B39" s="8">
        <f>ANASAYFA!B33</f>
        <v>0</v>
      </c>
      <c r="C39" s="9">
        <f>ANASAYFA!C33</f>
        <v>0</v>
      </c>
      <c r="D39" s="33" t="e">
        <f>#REF!</f>
        <v>#REF!</v>
      </c>
      <c r="E39" s="30" t="e">
        <f>#REF!</f>
        <v>#REF!</v>
      </c>
      <c r="F39" s="30" t="e">
        <f>#REF!</f>
        <v>#REF!</v>
      </c>
      <c r="G39" s="33" t="e">
        <f>#REF!</f>
        <v>#REF!</v>
      </c>
      <c r="H39" s="33" t="e">
        <f>#REF!</f>
        <v>#REF!</v>
      </c>
      <c r="I39" s="33" t="e">
        <f t="shared" si="0"/>
        <v>#REF!</v>
      </c>
      <c r="J39" s="33" t="e">
        <f t="shared" si="1"/>
        <v>#REF!</v>
      </c>
      <c r="K39" s="33" t="e">
        <f>#REF!</f>
        <v>#REF!</v>
      </c>
      <c r="L39" s="30" t="e">
        <f>#REF!</f>
        <v>#REF!</v>
      </c>
      <c r="M39" s="30" t="e">
        <f>#REF!</f>
        <v>#REF!</v>
      </c>
      <c r="N39" s="30" t="e">
        <f>#REF!</f>
        <v>#REF!</v>
      </c>
      <c r="O39" s="30" t="e">
        <f>#REF!</f>
        <v>#REF!</v>
      </c>
      <c r="P39" s="30" t="e">
        <f t="shared" si="2"/>
        <v>#REF!</v>
      </c>
      <c r="Q39" s="30" t="e">
        <f>'SOS3'!#REF!</f>
        <v>#REF!</v>
      </c>
      <c r="R39" s="36"/>
      <c r="S39" s="36"/>
    </row>
    <row r="40" spans="1:19" ht="23.1" customHeight="1" x14ac:dyDescent="0.25">
      <c r="A40" s="10">
        <v>30</v>
      </c>
      <c r="B40" s="10">
        <f>ANASAYFA!B34</f>
        <v>0</v>
      </c>
      <c r="C40" s="11">
        <f>ANASAYFA!C34</f>
        <v>0</v>
      </c>
      <c r="D40" s="33" t="e">
        <f>#REF!</f>
        <v>#REF!</v>
      </c>
      <c r="E40" s="30" t="e">
        <f>#REF!</f>
        <v>#REF!</v>
      </c>
      <c r="F40" s="30" t="e">
        <f>#REF!</f>
        <v>#REF!</v>
      </c>
      <c r="G40" s="33" t="e">
        <f>#REF!</f>
        <v>#REF!</v>
      </c>
      <c r="H40" s="33" t="e">
        <f>#REF!</f>
        <v>#REF!</v>
      </c>
      <c r="I40" s="33" t="e">
        <f t="shared" si="0"/>
        <v>#REF!</v>
      </c>
      <c r="J40" s="33" t="e">
        <f t="shared" si="1"/>
        <v>#REF!</v>
      </c>
      <c r="K40" s="33" t="e">
        <f>#REF!</f>
        <v>#REF!</v>
      </c>
      <c r="L40" s="30" t="e">
        <f>#REF!</f>
        <v>#REF!</v>
      </c>
      <c r="M40" s="30" t="e">
        <f>#REF!</f>
        <v>#REF!</v>
      </c>
      <c r="N40" s="30" t="e">
        <f>#REF!</f>
        <v>#REF!</v>
      </c>
      <c r="O40" s="30" t="e">
        <f>#REF!</f>
        <v>#REF!</v>
      </c>
      <c r="P40" s="30" t="e">
        <f t="shared" si="2"/>
        <v>#REF!</v>
      </c>
      <c r="Q40" s="30" t="e">
        <f>'SOS3'!#REF!</f>
        <v>#REF!</v>
      </c>
      <c r="R40" s="36"/>
      <c r="S40" s="36"/>
    </row>
    <row r="41" spans="1:19" ht="23.1" customHeight="1" x14ac:dyDescent="0.25">
      <c r="A41" s="8">
        <v>31</v>
      </c>
      <c r="B41" s="8">
        <f>ANASAYFA!B35</f>
        <v>0</v>
      </c>
      <c r="C41" s="9">
        <f>ANASAYFA!C35</f>
        <v>0</v>
      </c>
      <c r="D41" s="33" t="e">
        <f>#REF!</f>
        <v>#REF!</v>
      </c>
      <c r="E41" s="30" t="e">
        <f>#REF!</f>
        <v>#REF!</v>
      </c>
      <c r="F41" s="30" t="e">
        <f>#REF!</f>
        <v>#REF!</v>
      </c>
      <c r="G41" s="33" t="e">
        <f>#REF!</f>
        <v>#REF!</v>
      </c>
      <c r="H41" s="33" t="e">
        <f>#REF!</f>
        <v>#REF!</v>
      </c>
      <c r="I41" s="33" t="e">
        <f t="shared" si="0"/>
        <v>#REF!</v>
      </c>
      <c r="J41" s="33" t="e">
        <f t="shared" si="1"/>
        <v>#REF!</v>
      </c>
      <c r="K41" s="33" t="e">
        <f>#REF!</f>
        <v>#REF!</v>
      </c>
      <c r="L41" s="30" t="e">
        <f>#REF!</f>
        <v>#REF!</v>
      </c>
      <c r="M41" s="30" t="e">
        <f>#REF!</f>
        <v>#REF!</v>
      </c>
      <c r="N41" s="30" t="e">
        <f>#REF!</f>
        <v>#REF!</v>
      </c>
      <c r="O41" s="30" t="e">
        <f>#REF!</f>
        <v>#REF!</v>
      </c>
      <c r="P41" s="30" t="e">
        <f t="shared" si="2"/>
        <v>#REF!</v>
      </c>
      <c r="Q41" s="30" t="e">
        <f>'SOS3'!#REF!</f>
        <v>#REF!</v>
      </c>
      <c r="R41" s="36"/>
      <c r="S41" s="36"/>
    </row>
    <row r="42" spans="1:19" ht="23.1" customHeight="1" x14ac:dyDescent="0.25">
      <c r="A42" s="10">
        <v>32</v>
      </c>
      <c r="B42" s="10" t="e">
        <f>ANASAYFA!#REF!</f>
        <v>#REF!</v>
      </c>
      <c r="C42" s="11" t="e">
        <f>ANASAYFA!#REF!</f>
        <v>#REF!</v>
      </c>
      <c r="D42" s="33" t="e">
        <f>#REF!</f>
        <v>#REF!</v>
      </c>
      <c r="E42" s="30" t="e">
        <f>#REF!</f>
        <v>#REF!</v>
      </c>
      <c r="F42" s="30" t="e">
        <f>#REF!</f>
        <v>#REF!</v>
      </c>
      <c r="G42" s="33" t="e">
        <f>#REF!</f>
        <v>#REF!</v>
      </c>
      <c r="H42" s="33" t="e">
        <f>#REF!</f>
        <v>#REF!</v>
      </c>
      <c r="I42" s="33" t="e">
        <f t="shared" si="0"/>
        <v>#REF!</v>
      </c>
      <c r="J42" s="33" t="e">
        <f t="shared" si="1"/>
        <v>#REF!</v>
      </c>
      <c r="K42" s="33" t="e">
        <f>#REF!</f>
        <v>#REF!</v>
      </c>
      <c r="L42" s="30" t="e">
        <f>#REF!</f>
        <v>#REF!</v>
      </c>
      <c r="M42" s="30" t="e">
        <f>#REF!</f>
        <v>#REF!</v>
      </c>
      <c r="N42" s="30" t="e">
        <f>#REF!</f>
        <v>#REF!</v>
      </c>
      <c r="O42" s="30" t="e">
        <f>#REF!</f>
        <v>#REF!</v>
      </c>
      <c r="P42" s="30" t="e">
        <f t="shared" si="2"/>
        <v>#REF!</v>
      </c>
      <c r="Q42" s="30" t="e">
        <f>'SOS3'!#REF!</f>
        <v>#REF!</v>
      </c>
      <c r="R42" s="36"/>
      <c r="S42" s="36"/>
    </row>
    <row r="43" spans="1:19" ht="23.1" customHeight="1" x14ac:dyDescent="0.25">
      <c r="A43" s="8">
        <v>33</v>
      </c>
      <c r="B43" s="8">
        <f>ANASAYFA!B37</f>
        <v>0</v>
      </c>
      <c r="C43" s="9">
        <f>ANASAYFA!C37</f>
        <v>0</v>
      </c>
      <c r="D43" s="33" t="e">
        <f>#REF!</f>
        <v>#REF!</v>
      </c>
      <c r="E43" s="30" t="e">
        <f>#REF!</f>
        <v>#REF!</v>
      </c>
      <c r="F43" s="30" t="e">
        <f>#REF!</f>
        <v>#REF!</v>
      </c>
      <c r="G43" s="33" t="e">
        <f>#REF!</f>
        <v>#REF!</v>
      </c>
      <c r="H43" s="33" t="e">
        <f>#REF!</f>
        <v>#REF!</v>
      </c>
      <c r="I43" s="33" t="e">
        <f t="shared" si="0"/>
        <v>#REF!</v>
      </c>
      <c r="J43" s="33" t="e">
        <f t="shared" si="1"/>
        <v>#REF!</v>
      </c>
      <c r="K43" s="33" t="e">
        <f>#REF!</f>
        <v>#REF!</v>
      </c>
      <c r="L43" s="30" t="e">
        <f>#REF!</f>
        <v>#REF!</v>
      </c>
      <c r="M43" s="30" t="e">
        <f>#REF!</f>
        <v>#REF!</v>
      </c>
      <c r="N43" s="30" t="e">
        <f>#REF!</f>
        <v>#REF!</v>
      </c>
      <c r="O43" s="30" t="e">
        <f>#REF!</f>
        <v>#REF!</v>
      </c>
      <c r="P43" s="30" t="e">
        <f t="shared" si="2"/>
        <v>#REF!</v>
      </c>
      <c r="Q43" s="30" t="e">
        <f>'SOS3'!#REF!</f>
        <v>#REF!</v>
      </c>
      <c r="R43" s="36"/>
      <c r="S43" s="36"/>
    </row>
    <row r="44" spans="1:19" ht="23.1" customHeight="1" x14ac:dyDescent="0.25">
      <c r="A44" s="10">
        <v>34</v>
      </c>
      <c r="B44" s="10" t="e">
        <f>ANASAYFA!#REF!</f>
        <v>#REF!</v>
      </c>
      <c r="C44" s="11" t="e">
        <f>ANASAYFA!#REF!</f>
        <v>#REF!</v>
      </c>
      <c r="D44" s="33" t="e">
        <f>#REF!</f>
        <v>#REF!</v>
      </c>
      <c r="E44" s="30" t="e">
        <f>#REF!</f>
        <v>#REF!</v>
      </c>
      <c r="F44" s="30" t="e">
        <f>#REF!</f>
        <v>#REF!</v>
      </c>
      <c r="G44" s="33" t="e">
        <f>#REF!</f>
        <v>#REF!</v>
      </c>
      <c r="H44" s="33" t="e">
        <f>#REF!</f>
        <v>#REF!</v>
      </c>
      <c r="I44" s="33" t="e">
        <f t="shared" si="0"/>
        <v>#REF!</v>
      </c>
      <c r="J44" s="33" t="e">
        <f t="shared" si="1"/>
        <v>#REF!</v>
      </c>
      <c r="K44" s="33" t="e">
        <f>#REF!</f>
        <v>#REF!</v>
      </c>
      <c r="L44" s="30" t="e">
        <f>#REF!</f>
        <v>#REF!</v>
      </c>
      <c r="M44" s="30" t="e">
        <f>#REF!</f>
        <v>#REF!</v>
      </c>
      <c r="N44" s="30" t="e">
        <f>#REF!</f>
        <v>#REF!</v>
      </c>
      <c r="O44" s="30" t="e">
        <f>#REF!</f>
        <v>#REF!</v>
      </c>
      <c r="P44" s="30" t="e">
        <f t="shared" si="2"/>
        <v>#REF!</v>
      </c>
      <c r="Q44" s="30" t="e">
        <f>'SOS3'!#REF!</f>
        <v>#REF!</v>
      </c>
      <c r="R44" s="36"/>
      <c r="S44" s="36"/>
    </row>
    <row r="45" spans="1:19" ht="23.1" customHeight="1" x14ac:dyDescent="0.25">
      <c r="A45" s="8">
        <v>35</v>
      </c>
      <c r="B45" s="8">
        <f>ANASAYFA!B39</f>
        <v>0</v>
      </c>
      <c r="C45" s="9">
        <f>ANASAYFA!C39</f>
        <v>0</v>
      </c>
      <c r="D45" s="33" t="e">
        <f>#REF!</f>
        <v>#REF!</v>
      </c>
      <c r="E45" s="30" t="e">
        <f>#REF!</f>
        <v>#REF!</v>
      </c>
      <c r="F45" s="30" t="e">
        <f>#REF!</f>
        <v>#REF!</v>
      </c>
      <c r="G45" s="33" t="e">
        <f>#REF!</f>
        <v>#REF!</v>
      </c>
      <c r="H45" s="33" t="e">
        <f>#REF!</f>
        <v>#REF!</v>
      </c>
      <c r="I45" s="33" t="e">
        <f t="shared" si="0"/>
        <v>#REF!</v>
      </c>
      <c r="J45" s="33" t="e">
        <f t="shared" si="1"/>
        <v>#REF!</v>
      </c>
      <c r="K45" s="33" t="e">
        <f>#REF!</f>
        <v>#REF!</v>
      </c>
      <c r="L45" s="30" t="e">
        <f>#REF!</f>
        <v>#REF!</v>
      </c>
      <c r="M45" s="30" t="e">
        <f>#REF!</f>
        <v>#REF!</v>
      </c>
      <c r="N45" s="30" t="e">
        <f>#REF!</f>
        <v>#REF!</v>
      </c>
      <c r="O45" s="30" t="e">
        <f>#REF!</f>
        <v>#REF!</v>
      </c>
      <c r="P45" s="30" t="e">
        <f t="shared" si="2"/>
        <v>#REF!</v>
      </c>
      <c r="Q45" s="30" t="e">
        <f>'SOS3'!#REF!</f>
        <v>#REF!</v>
      </c>
      <c r="R45" s="36"/>
      <c r="S45" s="36"/>
    </row>
    <row r="46" spans="1:19" ht="23.1" customHeight="1" x14ac:dyDescent="0.25">
      <c r="A46" s="10">
        <v>36</v>
      </c>
      <c r="B46" s="10" t="e">
        <f>ANASAYFA!#REF!</f>
        <v>#REF!</v>
      </c>
      <c r="C46" s="11" t="e">
        <f>ANASAYFA!#REF!</f>
        <v>#REF!</v>
      </c>
      <c r="D46" s="33" t="e">
        <f>#REF!</f>
        <v>#REF!</v>
      </c>
      <c r="E46" s="30" t="e">
        <f>#REF!</f>
        <v>#REF!</v>
      </c>
      <c r="F46" s="30" t="e">
        <f>#REF!</f>
        <v>#REF!</v>
      </c>
      <c r="G46" s="33" t="e">
        <f>#REF!</f>
        <v>#REF!</v>
      </c>
      <c r="H46" s="33" t="e">
        <f>#REF!</f>
        <v>#REF!</v>
      </c>
      <c r="I46" s="33" t="e">
        <f t="shared" si="0"/>
        <v>#REF!</v>
      </c>
      <c r="J46" s="33" t="e">
        <f t="shared" si="1"/>
        <v>#REF!</v>
      </c>
      <c r="K46" s="33" t="e">
        <f>#REF!</f>
        <v>#REF!</v>
      </c>
      <c r="L46" s="30" t="e">
        <f>#REF!</f>
        <v>#REF!</v>
      </c>
      <c r="M46" s="30" t="e">
        <f>#REF!</f>
        <v>#REF!</v>
      </c>
      <c r="N46" s="30" t="e">
        <f>#REF!</f>
        <v>#REF!</v>
      </c>
      <c r="O46" s="30" t="e">
        <f>#REF!</f>
        <v>#REF!</v>
      </c>
      <c r="P46" s="30" t="e">
        <f t="shared" si="2"/>
        <v>#REF!</v>
      </c>
      <c r="Q46" s="30" t="e">
        <f>'SOS3'!#REF!</f>
        <v>#REF!</v>
      </c>
      <c r="R46" s="36"/>
      <c r="S46" s="36"/>
    </row>
    <row r="47" spans="1:19" ht="23.1" customHeight="1" x14ac:dyDescent="0.25">
      <c r="A47" s="10">
        <v>37</v>
      </c>
      <c r="B47" s="10" t="e">
        <f>ANASAYFA!#REF!</f>
        <v>#REF!</v>
      </c>
      <c r="C47" s="11" t="e">
        <f>ANASAYFA!#REF!</f>
        <v>#REF!</v>
      </c>
      <c r="D47" s="33" t="e">
        <f>#REF!</f>
        <v>#REF!</v>
      </c>
      <c r="E47" s="30" t="e">
        <f>#REF!</f>
        <v>#REF!</v>
      </c>
      <c r="F47" s="30" t="e">
        <f>#REF!</f>
        <v>#REF!</v>
      </c>
      <c r="G47" s="33" t="e">
        <f>#REF!</f>
        <v>#REF!</v>
      </c>
      <c r="H47" s="33" t="e">
        <f>#REF!</f>
        <v>#REF!</v>
      </c>
      <c r="I47" s="33" t="e">
        <f t="shared" si="0"/>
        <v>#REF!</v>
      </c>
      <c r="J47" s="33" t="e">
        <f t="shared" si="1"/>
        <v>#REF!</v>
      </c>
      <c r="K47" s="33" t="e">
        <f>#REF!</f>
        <v>#REF!</v>
      </c>
      <c r="L47" s="30" t="e">
        <f>#REF!</f>
        <v>#REF!</v>
      </c>
      <c r="M47" s="30" t="e">
        <f>#REF!</f>
        <v>#REF!</v>
      </c>
      <c r="N47" s="30" t="e">
        <f>#REF!</f>
        <v>#REF!</v>
      </c>
      <c r="O47" s="30" t="e">
        <f>#REF!</f>
        <v>#REF!</v>
      </c>
      <c r="P47" s="30" t="e">
        <f t="shared" si="2"/>
        <v>#REF!</v>
      </c>
      <c r="Q47" s="30" t="e">
        <f>'SOS3'!#REF!</f>
        <v>#REF!</v>
      </c>
      <c r="R47" s="36"/>
      <c r="S47" s="36"/>
    </row>
    <row r="48" spans="1:19" ht="23.1" customHeight="1" x14ac:dyDescent="0.25">
      <c r="A48" s="8">
        <v>38</v>
      </c>
      <c r="B48" s="12" t="e">
        <f>ANASAYFA!#REF!</f>
        <v>#REF!</v>
      </c>
      <c r="C48" s="2" t="e">
        <f>ANASAYFA!#REF!</f>
        <v>#REF!</v>
      </c>
      <c r="D48" s="33" t="e">
        <f>#REF!</f>
        <v>#REF!</v>
      </c>
      <c r="E48" s="30" t="e">
        <f>#REF!</f>
        <v>#REF!</v>
      </c>
      <c r="F48" s="30">
        <f>TÜRK3!AV32</f>
        <v>0</v>
      </c>
      <c r="G48" s="33">
        <f>TÜRK4!AS32</f>
        <v>0</v>
      </c>
      <c r="H48" s="33" t="e">
        <f>#REF!</f>
        <v>#REF!</v>
      </c>
      <c r="I48" s="33" t="e">
        <f t="shared" si="0"/>
        <v>#REF!</v>
      </c>
      <c r="J48" s="33" t="e">
        <f t="shared" si="1"/>
        <v>#REF!</v>
      </c>
      <c r="K48" s="33" t="e">
        <f>#REF!</f>
        <v>#REF!</v>
      </c>
      <c r="L48" s="30" t="e">
        <f>#REF!</f>
        <v>#REF!</v>
      </c>
      <c r="M48" s="30" t="e">
        <f>#REF!</f>
        <v>#REF!</v>
      </c>
      <c r="N48" s="30" t="e">
        <f>#REF!</f>
        <v>#REF!</v>
      </c>
      <c r="O48" s="30" t="e">
        <f>#REF!</f>
        <v>#REF!</v>
      </c>
      <c r="P48" s="30" t="e">
        <f t="shared" si="2"/>
        <v>#REF!</v>
      </c>
      <c r="Q48" s="30" t="e">
        <f>'SOS3'!#REF!</f>
        <v>#REF!</v>
      </c>
      <c r="R48" s="36"/>
      <c r="S48" s="36"/>
    </row>
    <row r="50" spans="12:19" ht="15.75" customHeight="1" x14ac:dyDescent="0.25">
      <c r="L50" s="28"/>
      <c r="M50" s="28"/>
      <c r="N50" s="597" t="e">
        <f>#REF!</f>
        <v>#REF!</v>
      </c>
      <c r="O50" s="598"/>
      <c r="P50" s="598"/>
      <c r="Q50" s="599"/>
      <c r="R50" s="28"/>
      <c r="S50" s="28"/>
    </row>
    <row r="51" spans="12:19" ht="15.75" customHeight="1" x14ac:dyDescent="0.25"/>
  </sheetData>
  <protectedRanges>
    <protectedRange sqref="B48" name="Aralık1_2_1_1"/>
    <protectedRange sqref="A11:C11 A48" name="Aralık1_1_1_1_1"/>
  </protectedRanges>
  <mergeCells count="10">
    <mergeCell ref="N50:Q50"/>
    <mergeCell ref="A2:B2"/>
    <mergeCell ref="A3:B9"/>
    <mergeCell ref="C3:C9"/>
    <mergeCell ref="A1:Q1"/>
    <mergeCell ref="C2:Q2"/>
    <mergeCell ref="D5:J5"/>
    <mergeCell ref="K5:Q5"/>
    <mergeCell ref="D6:J6"/>
    <mergeCell ref="K6:Q6"/>
  </mergeCells>
  <hyperlinks>
    <hyperlink ref="D5:F6" location="HAYATBİLGİSİ!A1" display="HAYAT BİLGİSİ" xr:uid="{00000000-0004-0000-3F00-000000000000}"/>
    <hyperlink ref="K5:Q6" location="TÜRKÇE!A1" display="TÜRKÇE" xr:uid="{00000000-0004-0000-3F00-000001000000}"/>
    <hyperlink ref="D5:J6" location="TÜRKÇE!A1" display="TÜRKÇE" xr:uid="{00000000-0004-0000-3F00-000002000000}"/>
    <hyperlink ref="D5:J5" location="İNGİLİZCE!A1" display="İNGİLİZCE" xr:uid="{00000000-0004-0000-3F00-000003000000}"/>
    <hyperlink ref="K5:Q5" location="İNGİLİZCE!A1" display="İNGİLİZCE" xr:uid="{00000000-0004-0000-3F00-000004000000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BE67"/>
  <sheetViews>
    <sheetView zoomScale="73" zoomScaleNormal="73" workbookViewId="0">
      <pane xSplit="3" ySplit="7" topLeftCell="D13" activePane="bottomRight" state="frozen"/>
      <selection pane="topRight" activeCell="D1" sqref="D1"/>
      <selection pane="bottomLeft" activeCell="A8" sqref="A8"/>
      <selection pane="bottomRight" activeCell="BB8" sqref="BB8:BC30"/>
    </sheetView>
  </sheetViews>
  <sheetFormatPr defaultColWidth="9.140625" defaultRowHeight="15.75" x14ac:dyDescent="0.25"/>
  <cols>
    <col min="1" max="1" width="4.7109375" style="17" customWidth="1"/>
    <col min="2" max="2" width="6.42578125" style="17" customWidth="1"/>
    <col min="3" max="3" width="27.7109375" style="17" customWidth="1"/>
    <col min="4" max="53" width="4.28515625" style="1" customWidth="1"/>
    <col min="54" max="54" width="5.7109375" style="27" customWidth="1"/>
    <col min="55" max="55" width="13.7109375" style="3" customWidth="1"/>
    <col min="56" max="56" width="5.7109375" style="1" customWidth="1"/>
    <col min="57" max="59" width="7.7109375" style="1" customWidth="1"/>
    <col min="60" max="16384" width="9.140625" style="1"/>
  </cols>
  <sheetData>
    <row r="1" spans="1:57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3"/>
    </row>
    <row r="2" spans="1:57" ht="20.100000000000001" customHeight="1" x14ac:dyDescent="0.25">
      <c r="A2" s="371" t="s">
        <v>75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3"/>
      <c r="BD2" s="123"/>
      <c r="BE2" s="123"/>
    </row>
    <row r="3" spans="1:57" ht="43.9" customHeight="1" x14ac:dyDescent="0.25">
      <c r="A3" s="18"/>
      <c r="B3" s="19"/>
      <c r="C3" s="374"/>
      <c r="D3" s="398" t="s">
        <v>193</v>
      </c>
      <c r="E3" s="398" t="s">
        <v>179</v>
      </c>
      <c r="F3" s="398" t="s">
        <v>195</v>
      </c>
      <c r="G3" s="398" t="s">
        <v>180</v>
      </c>
      <c r="H3" s="398" t="s">
        <v>197</v>
      </c>
      <c r="I3" s="398" t="s">
        <v>184</v>
      </c>
      <c r="J3" s="398" t="s">
        <v>198</v>
      </c>
      <c r="K3" s="398" t="s">
        <v>181</v>
      </c>
      <c r="L3" s="384" t="s">
        <v>185</v>
      </c>
      <c r="M3" s="384" t="s">
        <v>186</v>
      </c>
      <c r="N3" s="384" t="s">
        <v>188</v>
      </c>
      <c r="O3" s="384" t="s">
        <v>189</v>
      </c>
      <c r="P3" s="384" t="s">
        <v>190</v>
      </c>
      <c r="Q3" s="384" t="s">
        <v>200</v>
      </c>
      <c r="R3" s="378" t="s">
        <v>202</v>
      </c>
      <c r="S3" s="378" t="s">
        <v>203</v>
      </c>
      <c r="T3" s="378" t="s">
        <v>204</v>
      </c>
      <c r="U3" s="378" t="s">
        <v>205</v>
      </c>
      <c r="V3" s="378" t="s">
        <v>207</v>
      </c>
      <c r="W3" s="378" t="s">
        <v>208</v>
      </c>
      <c r="X3" s="378" t="s">
        <v>209</v>
      </c>
      <c r="Y3" s="378" t="s">
        <v>213</v>
      </c>
      <c r="Z3" s="378" t="s">
        <v>215</v>
      </c>
      <c r="AA3" s="378" t="s">
        <v>216</v>
      </c>
      <c r="AB3" s="378" t="s">
        <v>217</v>
      </c>
      <c r="AC3" s="378" t="s">
        <v>218</v>
      </c>
      <c r="AD3" s="378" t="s">
        <v>219</v>
      </c>
      <c r="AE3" s="378" t="s">
        <v>220</v>
      </c>
      <c r="AF3" s="378" t="s">
        <v>222</v>
      </c>
      <c r="AG3" s="378" t="s">
        <v>223</v>
      </c>
      <c r="AH3" s="378" t="s">
        <v>224</v>
      </c>
      <c r="AI3" s="378" t="s">
        <v>225</v>
      </c>
      <c r="AJ3" s="387" t="s">
        <v>226</v>
      </c>
      <c r="AK3" s="378" t="s">
        <v>227</v>
      </c>
      <c r="AL3" s="378" t="s">
        <v>229</v>
      </c>
      <c r="AM3" s="378" t="s">
        <v>230</v>
      </c>
      <c r="AN3" s="378" t="s">
        <v>233</v>
      </c>
      <c r="AO3" s="378" t="s">
        <v>234</v>
      </c>
      <c r="AP3" s="378" t="s">
        <v>236</v>
      </c>
      <c r="AQ3" s="378" t="s">
        <v>237</v>
      </c>
      <c r="AR3" s="378" t="s">
        <v>238</v>
      </c>
      <c r="AS3" s="381" t="s">
        <v>240</v>
      </c>
      <c r="AT3" s="381" t="s">
        <v>242</v>
      </c>
      <c r="AU3" s="381" t="s">
        <v>243</v>
      </c>
      <c r="AV3" s="381" t="s">
        <v>248</v>
      </c>
      <c r="AW3" s="381" t="s">
        <v>250</v>
      </c>
      <c r="AX3" s="381" t="s">
        <v>251</v>
      </c>
      <c r="AY3" s="381" t="s">
        <v>253</v>
      </c>
      <c r="AZ3" s="381" t="s">
        <v>256</v>
      </c>
      <c r="BA3" s="381" t="s">
        <v>258</v>
      </c>
      <c r="BB3" s="359" t="s">
        <v>551</v>
      </c>
      <c r="BC3" s="359" t="s">
        <v>552</v>
      </c>
    </row>
    <row r="4" spans="1:57" ht="43.9" customHeight="1" x14ac:dyDescent="0.25">
      <c r="A4" s="20"/>
      <c r="B4" s="21"/>
      <c r="C4" s="375"/>
      <c r="D4" s="399"/>
      <c r="E4" s="399"/>
      <c r="F4" s="399"/>
      <c r="G4" s="399"/>
      <c r="H4" s="399"/>
      <c r="I4" s="399"/>
      <c r="J4" s="399"/>
      <c r="K4" s="399"/>
      <c r="L4" s="385"/>
      <c r="M4" s="385"/>
      <c r="N4" s="385"/>
      <c r="O4" s="385"/>
      <c r="P4" s="385"/>
      <c r="Q4" s="385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88"/>
      <c r="AK4" s="379"/>
      <c r="AL4" s="379"/>
      <c r="AM4" s="379"/>
      <c r="AN4" s="379"/>
      <c r="AO4" s="379"/>
      <c r="AP4" s="379"/>
      <c r="AQ4" s="379"/>
      <c r="AR4" s="379"/>
      <c r="AS4" s="382"/>
      <c r="AT4" s="382"/>
      <c r="AU4" s="382"/>
      <c r="AV4" s="382"/>
      <c r="AW4" s="382"/>
      <c r="AX4" s="382"/>
      <c r="AY4" s="382"/>
      <c r="AZ4" s="382"/>
      <c r="BA4" s="382"/>
      <c r="BB4" s="359"/>
      <c r="BC4" s="359"/>
    </row>
    <row r="5" spans="1:57" ht="43.9" customHeight="1" x14ac:dyDescent="0.25">
      <c r="A5" s="20"/>
      <c r="B5" s="21"/>
      <c r="C5" s="375"/>
      <c r="D5" s="399"/>
      <c r="E5" s="399"/>
      <c r="F5" s="399"/>
      <c r="G5" s="399"/>
      <c r="H5" s="399"/>
      <c r="I5" s="399"/>
      <c r="J5" s="399"/>
      <c r="K5" s="399"/>
      <c r="L5" s="385"/>
      <c r="M5" s="385"/>
      <c r="N5" s="385"/>
      <c r="O5" s="385"/>
      <c r="P5" s="385"/>
      <c r="Q5" s="385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88"/>
      <c r="AK5" s="379"/>
      <c r="AL5" s="379"/>
      <c r="AM5" s="379"/>
      <c r="AN5" s="379"/>
      <c r="AO5" s="379"/>
      <c r="AP5" s="379"/>
      <c r="AQ5" s="379"/>
      <c r="AR5" s="379"/>
      <c r="AS5" s="382"/>
      <c r="AT5" s="382"/>
      <c r="AU5" s="382"/>
      <c r="AV5" s="382"/>
      <c r="AW5" s="382"/>
      <c r="AX5" s="382"/>
      <c r="AY5" s="382"/>
      <c r="AZ5" s="382"/>
      <c r="BA5" s="382"/>
      <c r="BB5" s="359"/>
      <c r="BC5" s="359"/>
    </row>
    <row r="6" spans="1:57" ht="43.9" customHeight="1" x14ac:dyDescent="0.25">
      <c r="A6" s="20"/>
      <c r="B6" s="21"/>
      <c r="C6" s="375"/>
      <c r="D6" s="400"/>
      <c r="E6" s="400"/>
      <c r="F6" s="400"/>
      <c r="G6" s="400"/>
      <c r="H6" s="400"/>
      <c r="I6" s="400"/>
      <c r="J6" s="400"/>
      <c r="K6" s="400"/>
      <c r="L6" s="386"/>
      <c r="M6" s="386"/>
      <c r="N6" s="386"/>
      <c r="O6" s="386"/>
      <c r="P6" s="386"/>
      <c r="Q6" s="386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9"/>
      <c r="AK6" s="380"/>
      <c r="AL6" s="380"/>
      <c r="AM6" s="380"/>
      <c r="AN6" s="380"/>
      <c r="AO6" s="380"/>
      <c r="AP6" s="380"/>
      <c r="AQ6" s="380"/>
      <c r="AR6" s="380"/>
      <c r="AS6" s="383"/>
      <c r="AT6" s="383"/>
      <c r="AU6" s="383"/>
      <c r="AV6" s="383"/>
      <c r="AW6" s="383"/>
      <c r="AX6" s="383"/>
      <c r="AY6" s="383"/>
      <c r="AZ6" s="383"/>
      <c r="BA6" s="383"/>
      <c r="BB6" s="359"/>
      <c r="BC6" s="359"/>
    </row>
    <row r="7" spans="1:57" ht="13.15" customHeight="1" x14ac:dyDescent="0.25">
      <c r="A7" s="20"/>
      <c r="B7" s="21"/>
      <c r="C7" s="376"/>
      <c r="D7" s="361" t="s">
        <v>187</v>
      </c>
      <c r="E7" s="362"/>
      <c r="F7" s="362"/>
      <c r="G7" s="362"/>
      <c r="H7" s="362"/>
      <c r="I7" s="362"/>
      <c r="J7" s="362"/>
      <c r="K7" s="363"/>
      <c r="L7" s="401" t="s">
        <v>191</v>
      </c>
      <c r="M7" s="402"/>
      <c r="N7" s="402"/>
      <c r="O7" s="402"/>
      <c r="P7" s="402"/>
      <c r="Q7" s="403"/>
      <c r="R7" s="361" t="s">
        <v>201</v>
      </c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3"/>
      <c r="AS7" s="364" t="s">
        <v>239</v>
      </c>
      <c r="AT7" s="365"/>
      <c r="AU7" s="365"/>
      <c r="AV7" s="365"/>
      <c r="AW7" s="365"/>
      <c r="AX7" s="365"/>
      <c r="AY7" s="365"/>
      <c r="AZ7" s="365"/>
      <c r="BA7" s="366"/>
      <c r="BB7" s="359"/>
      <c r="BC7" s="359"/>
    </row>
    <row r="8" spans="1:57" ht="15" customHeight="1" x14ac:dyDescent="0.25">
      <c r="A8" s="214">
        <f>ANASAYFA!A4</f>
        <v>1</v>
      </c>
      <c r="B8" s="214">
        <f>ANASAYFA!B4</f>
        <v>0</v>
      </c>
      <c r="C8" s="215">
        <f>ANASAYFA!C4</f>
        <v>0</v>
      </c>
      <c r="D8" s="172">
        <v>4</v>
      </c>
      <c r="E8" s="172">
        <v>4</v>
      </c>
      <c r="F8" s="172">
        <v>4</v>
      </c>
      <c r="G8" s="172">
        <v>4</v>
      </c>
      <c r="H8" s="172">
        <v>4</v>
      </c>
      <c r="I8" s="172">
        <v>4</v>
      </c>
      <c r="J8" s="172">
        <v>4</v>
      </c>
      <c r="K8" s="172">
        <v>4</v>
      </c>
      <c r="L8" s="172">
        <v>4</v>
      </c>
      <c r="M8" s="172">
        <v>4</v>
      </c>
      <c r="N8" s="172">
        <v>4</v>
      </c>
      <c r="O8" s="172">
        <v>4</v>
      </c>
      <c r="P8" s="172">
        <v>4</v>
      </c>
      <c r="Q8" s="172">
        <v>4</v>
      </c>
      <c r="R8" s="172">
        <v>4</v>
      </c>
      <c r="S8" s="172">
        <v>4</v>
      </c>
      <c r="T8" s="172">
        <v>4</v>
      </c>
      <c r="U8" s="172">
        <v>4</v>
      </c>
      <c r="V8" s="172">
        <v>4</v>
      </c>
      <c r="W8" s="172">
        <v>4</v>
      </c>
      <c r="X8" s="172">
        <v>4</v>
      </c>
      <c r="Y8" s="172">
        <v>4</v>
      </c>
      <c r="Z8" s="172">
        <v>4</v>
      </c>
      <c r="AA8" s="172">
        <v>4</v>
      </c>
      <c r="AB8" s="172">
        <v>4</v>
      </c>
      <c r="AC8" s="172">
        <v>4</v>
      </c>
      <c r="AD8" s="172">
        <v>4</v>
      </c>
      <c r="AE8" s="172">
        <v>4</v>
      </c>
      <c r="AF8" s="172">
        <v>4</v>
      </c>
      <c r="AG8" s="172">
        <v>4</v>
      </c>
      <c r="AH8" s="172">
        <v>4</v>
      </c>
      <c r="AI8" s="172">
        <v>4</v>
      </c>
      <c r="AJ8" s="172">
        <v>4</v>
      </c>
      <c r="AK8" s="172">
        <v>4</v>
      </c>
      <c r="AL8" s="172">
        <v>4</v>
      </c>
      <c r="AM8" s="172">
        <v>4</v>
      </c>
      <c r="AN8" s="172">
        <v>4</v>
      </c>
      <c r="AO8" s="172">
        <v>4</v>
      </c>
      <c r="AP8" s="172">
        <v>4</v>
      </c>
      <c r="AQ8" s="172">
        <v>4</v>
      </c>
      <c r="AR8" s="172">
        <v>4</v>
      </c>
      <c r="AS8" s="172">
        <v>4</v>
      </c>
      <c r="AT8" s="172">
        <v>4</v>
      </c>
      <c r="AU8" s="172">
        <v>4</v>
      </c>
      <c r="AV8" s="172">
        <v>4</v>
      </c>
      <c r="AW8" s="172">
        <v>4</v>
      </c>
      <c r="AX8" s="172">
        <v>4</v>
      </c>
      <c r="AY8" s="172">
        <v>4</v>
      </c>
      <c r="AZ8" s="172">
        <v>4</v>
      </c>
      <c r="BA8" s="172">
        <v>4</v>
      </c>
      <c r="BB8" s="266">
        <f>SUM(D8:BA8)</f>
        <v>200</v>
      </c>
      <c r="BC8" s="267">
        <f>ROUND((100*BB8)/(BE8),0)</f>
        <v>100</v>
      </c>
      <c r="BE8" s="212">
        <v>200</v>
      </c>
    </row>
    <row r="9" spans="1:57" ht="15" customHeight="1" x14ac:dyDescent="0.25">
      <c r="A9" s="214">
        <f>ANASAYFA!A5</f>
        <v>2</v>
      </c>
      <c r="B9" s="214">
        <f>ANASAYFA!B5</f>
        <v>0</v>
      </c>
      <c r="C9" s="215">
        <f>ANASAYFA!C5</f>
        <v>0</v>
      </c>
      <c r="D9" s="172">
        <v>3</v>
      </c>
      <c r="E9" s="172">
        <v>3</v>
      </c>
      <c r="F9" s="172">
        <v>3</v>
      </c>
      <c r="G9" s="172">
        <v>3</v>
      </c>
      <c r="H9" s="172">
        <v>3</v>
      </c>
      <c r="I9" s="172">
        <v>3</v>
      </c>
      <c r="J9" s="172">
        <v>3</v>
      </c>
      <c r="K9" s="172">
        <v>3</v>
      </c>
      <c r="L9" s="172">
        <v>3</v>
      </c>
      <c r="M9" s="172">
        <v>3</v>
      </c>
      <c r="N9" s="172">
        <v>3</v>
      </c>
      <c r="O9" s="172">
        <v>3</v>
      </c>
      <c r="P9" s="172">
        <v>3</v>
      </c>
      <c r="Q9" s="172">
        <v>3</v>
      </c>
      <c r="R9" s="172">
        <v>3</v>
      </c>
      <c r="S9" s="172">
        <v>3</v>
      </c>
      <c r="T9" s="172">
        <v>3</v>
      </c>
      <c r="U9" s="172">
        <v>3</v>
      </c>
      <c r="V9" s="172">
        <v>3</v>
      </c>
      <c r="W9" s="172">
        <v>3</v>
      </c>
      <c r="X9" s="172">
        <v>3</v>
      </c>
      <c r="Y9" s="172">
        <v>3</v>
      </c>
      <c r="Z9" s="172">
        <v>3</v>
      </c>
      <c r="AA9" s="172">
        <v>3</v>
      </c>
      <c r="AB9" s="172">
        <v>3</v>
      </c>
      <c r="AC9" s="172">
        <v>3</v>
      </c>
      <c r="AD9" s="172">
        <v>3</v>
      </c>
      <c r="AE9" s="172">
        <v>3</v>
      </c>
      <c r="AF9" s="172">
        <v>3</v>
      </c>
      <c r="AG9" s="172">
        <v>3</v>
      </c>
      <c r="AH9" s="172">
        <v>3</v>
      </c>
      <c r="AI9" s="172">
        <v>3</v>
      </c>
      <c r="AJ9" s="172">
        <v>3</v>
      </c>
      <c r="AK9" s="172">
        <v>3</v>
      </c>
      <c r="AL9" s="172">
        <v>3</v>
      </c>
      <c r="AM9" s="172">
        <v>3</v>
      </c>
      <c r="AN9" s="172">
        <v>3</v>
      </c>
      <c r="AO9" s="172">
        <v>3</v>
      </c>
      <c r="AP9" s="172">
        <v>3</v>
      </c>
      <c r="AQ9" s="172">
        <v>3</v>
      </c>
      <c r="AR9" s="172">
        <v>3</v>
      </c>
      <c r="AS9" s="172">
        <v>3</v>
      </c>
      <c r="AT9" s="172">
        <v>3</v>
      </c>
      <c r="AU9" s="172">
        <v>3</v>
      </c>
      <c r="AV9" s="172">
        <v>3</v>
      </c>
      <c r="AW9" s="172">
        <v>3</v>
      </c>
      <c r="AX9" s="172">
        <v>3</v>
      </c>
      <c r="AY9" s="172">
        <v>3</v>
      </c>
      <c r="AZ9" s="172">
        <v>3</v>
      </c>
      <c r="BA9" s="172">
        <v>3</v>
      </c>
      <c r="BB9" s="266">
        <f t="shared" ref="BB9:BB30" si="0">SUM(D9:BA9)</f>
        <v>150</v>
      </c>
      <c r="BC9" s="267">
        <f t="shared" ref="BC9:BC30" si="1">ROUND((100*BB9)/(BE9),0)</f>
        <v>75</v>
      </c>
      <c r="BE9" s="212">
        <v>200</v>
      </c>
    </row>
    <row r="10" spans="1:57" ht="15" customHeight="1" x14ac:dyDescent="0.25">
      <c r="A10" s="214">
        <f>ANASAYFA!A6</f>
        <v>3</v>
      </c>
      <c r="B10" s="214">
        <f>ANASAYFA!B6</f>
        <v>0</v>
      </c>
      <c r="C10" s="215">
        <f>ANASAYFA!C6</f>
        <v>0</v>
      </c>
      <c r="D10" s="172">
        <v>2</v>
      </c>
      <c r="E10" s="172">
        <v>2</v>
      </c>
      <c r="F10" s="172">
        <v>2</v>
      </c>
      <c r="G10" s="172">
        <v>2</v>
      </c>
      <c r="H10" s="172">
        <v>2</v>
      </c>
      <c r="I10" s="172">
        <v>2</v>
      </c>
      <c r="J10" s="172">
        <v>2</v>
      </c>
      <c r="K10" s="172">
        <v>2</v>
      </c>
      <c r="L10" s="172">
        <v>2</v>
      </c>
      <c r="M10" s="172">
        <v>2</v>
      </c>
      <c r="N10" s="172">
        <v>2</v>
      </c>
      <c r="O10" s="172">
        <v>2</v>
      </c>
      <c r="P10" s="172">
        <v>2</v>
      </c>
      <c r="Q10" s="172">
        <v>2</v>
      </c>
      <c r="R10" s="172">
        <v>2</v>
      </c>
      <c r="S10" s="172">
        <v>2</v>
      </c>
      <c r="T10" s="172">
        <v>2</v>
      </c>
      <c r="U10" s="172">
        <v>2</v>
      </c>
      <c r="V10" s="172">
        <v>2</v>
      </c>
      <c r="W10" s="172">
        <v>2</v>
      </c>
      <c r="X10" s="172">
        <v>2</v>
      </c>
      <c r="Y10" s="172">
        <v>2</v>
      </c>
      <c r="Z10" s="172">
        <v>2</v>
      </c>
      <c r="AA10" s="172">
        <v>2</v>
      </c>
      <c r="AB10" s="172">
        <v>2</v>
      </c>
      <c r="AC10" s="172">
        <v>2</v>
      </c>
      <c r="AD10" s="172">
        <v>2</v>
      </c>
      <c r="AE10" s="172">
        <v>2</v>
      </c>
      <c r="AF10" s="172">
        <v>2</v>
      </c>
      <c r="AG10" s="172">
        <v>2</v>
      </c>
      <c r="AH10" s="172">
        <v>2</v>
      </c>
      <c r="AI10" s="172">
        <v>2</v>
      </c>
      <c r="AJ10" s="172">
        <v>2</v>
      </c>
      <c r="AK10" s="172">
        <v>2</v>
      </c>
      <c r="AL10" s="172">
        <v>2</v>
      </c>
      <c r="AM10" s="172">
        <v>2</v>
      </c>
      <c r="AN10" s="172">
        <v>2</v>
      </c>
      <c r="AO10" s="172">
        <v>2</v>
      </c>
      <c r="AP10" s="172">
        <v>2</v>
      </c>
      <c r="AQ10" s="172">
        <v>2</v>
      </c>
      <c r="AR10" s="172">
        <v>2</v>
      </c>
      <c r="AS10" s="172">
        <v>2</v>
      </c>
      <c r="AT10" s="172">
        <v>2</v>
      </c>
      <c r="AU10" s="172">
        <v>2</v>
      </c>
      <c r="AV10" s="172">
        <v>2</v>
      </c>
      <c r="AW10" s="172">
        <v>2</v>
      </c>
      <c r="AX10" s="172">
        <v>2</v>
      </c>
      <c r="AY10" s="172">
        <v>2</v>
      </c>
      <c r="AZ10" s="172">
        <v>2</v>
      </c>
      <c r="BA10" s="172">
        <v>2</v>
      </c>
      <c r="BB10" s="266">
        <f t="shared" si="0"/>
        <v>100</v>
      </c>
      <c r="BC10" s="267">
        <f t="shared" si="1"/>
        <v>50</v>
      </c>
      <c r="BE10" s="212">
        <v>200</v>
      </c>
    </row>
    <row r="11" spans="1:57" ht="15" customHeight="1" x14ac:dyDescent="0.25">
      <c r="A11" s="214">
        <f>ANASAYFA!A7</f>
        <v>4</v>
      </c>
      <c r="B11" s="214">
        <f>ANASAYFA!B7</f>
        <v>0</v>
      </c>
      <c r="C11" s="215">
        <f>ANASAYFA!C7</f>
        <v>0</v>
      </c>
      <c r="D11" s="172">
        <v>1</v>
      </c>
      <c r="E11" s="172">
        <v>1</v>
      </c>
      <c r="F11" s="172">
        <v>1</v>
      </c>
      <c r="G11" s="172">
        <v>1</v>
      </c>
      <c r="H11" s="172">
        <v>1</v>
      </c>
      <c r="I11" s="172">
        <v>1</v>
      </c>
      <c r="J11" s="172">
        <v>1</v>
      </c>
      <c r="K11" s="172">
        <v>1</v>
      </c>
      <c r="L11" s="172">
        <v>1</v>
      </c>
      <c r="M11" s="172">
        <v>1</v>
      </c>
      <c r="N11" s="172">
        <v>1</v>
      </c>
      <c r="O11" s="172">
        <v>1</v>
      </c>
      <c r="P11" s="172">
        <v>1</v>
      </c>
      <c r="Q11" s="172">
        <v>1</v>
      </c>
      <c r="R11" s="172">
        <v>1</v>
      </c>
      <c r="S11" s="172">
        <v>1</v>
      </c>
      <c r="T11" s="172">
        <v>1</v>
      </c>
      <c r="U11" s="172">
        <v>1</v>
      </c>
      <c r="V11" s="172">
        <v>1</v>
      </c>
      <c r="W11" s="172">
        <v>1</v>
      </c>
      <c r="X11" s="172">
        <v>1</v>
      </c>
      <c r="Y11" s="172">
        <v>1</v>
      </c>
      <c r="Z11" s="172">
        <v>1</v>
      </c>
      <c r="AA11" s="172">
        <v>1</v>
      </c>
      <c r="AB11" s="172">
        <v>1</v>
      </c>
      <c r="AC11" s="172">
        <v>1</v>
      </c>
      <c r="AD11" s="172">
        <v>1</v>
      </c>
      <c r="AE11" s="172">
        <v>1</v>
      </c>
      <c r="AF11" s="172">
        <v>1</v>
      </c>
      <c r="AG11" s="172">
        <v>1</v>
      </c>
      <c r="AH11" s="172">
        <v>1</v>
      </c>
      <c r="AI11" s="172">
        <v>1</v>
      </c>
      <c r="AJ11" s="172">
        <v>1</v>
      </c>
      <c r="AK11" s="172">
        <v>1</v>
      </c>
      <c r="AL11" s="172">
        <v>1</v>
      </c>
      <c r="AM11" s="172">
        <v>1</v>
      </c>
      <c r="AN11" s="172">
        <v>1</v>
      </c>
      <c r="AO11" s="172">
        <v>1</v>
      </c>
      <c r="AP11" s="172">
        <v>1</v>
      </c>
      <c r="AQ11" s="172">
        <v>1</v>
      </c>
      <c r="AR11" s="172">
        <v>1</v>
      </c>
      <c r="AS11" s="172">
        <v>1</v>
      </c>
      <c r="AT11" s="172">
        <v>1</v>
      </c>
      <c r="AU11" s="172">
        <v>1</v>
      </c>
      <c r="AV11" s="172">
        <v>1</v>
      </c>
      <c r="AW11" s="172">
        <v>1</v>
      </c>
      <c r="AX11" s="172">
        <v>1</v>
      </c>
      <c r="AY11" s="172">
        <v>1</v>
      </c>
      <c r="AZ11" s="172">
        <v>1</v>
      </c>
      <c r="BA11" s="172">
        <v>1</v>
      </c>
      <c r="BB11" s="266">
        <f t="shared" si="0"/>
        <v>50</v>
      </c>
      <c r="BC11" s="267">
        <f t="shared" si="1"/>
        <v>25</v>
      </c>
      <c r="BE11" s="212">
        <v>200</v>
      </c>
    </row>
    <row r="12" spans="1:57" ht="15" customHeight="1" x14ac:dyDescent="0.25">
      <c r="A12" s="214">
        <f>ANASAYFA!A8</f>
        <v>5</v>
      </c>
      <c r="B12" s="214">
        <f>ANASAYFA!B8</f>
        <v>0</v>
      </c>
      <c r="C12" s="215">
        <f>ANASAYFA!C8</f>
        <v>0</v>
      </c>
      <c r="D12" s="172">
        <v>4</v>
      </c>
      <c r="E12" s="172">
        <v>4</v>
      </c>
      <c r="F12" s="172">
        <v>4</v>
      </c>
      <c r="G12" s="172">
        <v>4</v>
      </c>
      <c r="H12" s="172">
        <v>4</v>
      </c>
      <c r="I12" s="172">
        <v>4</v>
      </c>
      <c r="J12" s="172">
        <v>4</v>
      </c>
      <c r="K12" s="172">
        <v>4</v>
      </c>
      <c r="L12" s="172">
        <v>4</v>
      </c>
      <c r="M12" s="172">
        <v>4</v>
      </c>
      <c r="N12" s="172">
        <v>4</v>
      </c>
      <c r="O12" s="172">
        <v>4</v>
      </c>
      <c r="P12" s="172">
        <v>4</v>
      </c>
      <c r="Q12" s="172">
        <v>4</v>
      </c>
      <c r="R12" s="172">
        <v>4</v>
      </c>
      <c r="S12" s="172">
        <v>4</v>
      </c>
      <c r="T12" s="172">
        <v>4</v>
      </c>
      <c r="U12" s="172">
        <v>4</v>
      </c>
      <c r="V12" s="172">
        <v>4</v>
      </c>
      <c r="W12" s="172">
        <v>4</v>
      </c>
      <c r="X12" s="172">
        <v>4</v>
      </c>
      <c r="Y12" s="172">
        <v>4</v>
      </c>
      <c r="Z12" s="172">
        <v>4</v>
      </c>
      <c r="AA12" s="172">
        <v>4</v>
      </c>
      <c r="AB12" s="172">
        <v>4</v>
      </c>
      <c r="AC12" s="172">
        <v>4</v>
      </c>
      <c r="AD12" s="172">
        <v>4</v>
      </c>
      <c r="AE12" s="172">
        <v>4</v>
      </c>
      <c r="AF12" s="172">
        <v>4</v>
      </c>
      <c r="AG12" s="172">
        <v>4</v>
      </c>
      <c r="AH12" s="172">
        <v>4</v>
      </c>
      <c r="AI12" s="172">
        <v>4</v>
      </c>
      <c r="AJ12" s="172">
        <v>4</v>
      </c>
      <c r="AK12" s="172">
        <v>4</v>
      </c>
      <c r="AL12" s="172">
        <v>4</v>
      </c>
      <c r="AM12" s="172">
        <v>4</v>
      </c>
      <c r="AN12" s="172">
        <v>4</v>
      </c>
      <c r="AO12" s="172">
        <v>4</v>
      </c>
      <c r="AP12" s="172">
        <v>4</v>
      </c>
      <c r="AQ12" s="172">
        <v>4</v>
      </c>
      <c r="AR12" s="172">
        <v>4</v>
      </c>
      <c r="AS12" s="172">
        <v>4</v>
      </c>
      <c r="AT12" s="172">
        <v>4</v>
      </c>
      <c r="AU12" s="172">
        <v>4</v>
      </c>
      <c r="AV12" s="172">
        <v>4</v>
      </c>
      <c r="AW12" s="172">
        <v>4</v>
      </c>
      <c r="AX12" s="172">
        <v>4</v>
      </c>
      <c r="AY12" s="172">
        <v>4</v>
      </c>
      <c r="AZ12" s="172">
        <v>4</v>
      </c>
      <c r="BA12" s="172">
        <v>4</v>
      </c>
      <c r="BB12" s="266">
        <f t="shared" si="0"/>
        <v>200</v>
      </c>
      <c r="BC12" s="267">
        <f t="shared" si="1"/>
        <v>100</v>
      </c>
      <c r="BE12" s="212">
        <v>200</v>
      </c>
    </row>
    <row r="13" spans="1:57" ht="15" customHeight="1" x14ac:dyDescent="0.25">
      <c r="A13" s="214">
        <f>ANASAYFA!A9</f>
        <v>6</v>
      </c>
      <c r="B13" s="214">
        <f>ANASAYFA!B9</f>
        <v>0</v>
      </c>
      <c r="C13" s="215">
        <f>ANASAYFA!C9</f>
        <v>0</v>
      </c>
      <c r="D13" s="172">
        <v>3</v>
      </c>
      <c r="E13" s="172">
        <v>3</v>
      </c>
      <c r="F13" s="172">
        <v>3</v>
      </c>
      <c r="G13" s="172">
        <v>3</v>
      </c>
      <c r="H13" s="172">
        <v>3</v>
      </c>
      <c r="I13" s="172">
        <v>3</v>
      </c>
      <c r="J13" s="172">
        <v>3</v>
      </c>
      <c r="K13" s="172">
        <v>3</v>
      </c>
      <c r="L13" s="172">
        <v>3</v>
      </c>
      <c r="M13" s="172">
        <v>3</v>
      </c>
      <c r="N13" s="172">
        <v>3</v>
      </c>
      <c r="O13" s="172">
        <v>3</v>
      </c>
      <c r="P13" s="172">
        <v>3</v>
      </c>
      <c r="Q13" s="172">
        <v>3</v>
      </c>
      <c r="R13" s="172">
        <v>3</v>
      </c>
      <c r="S13" s="172">
        <v>3</v>
      </c>
      <c r="T13" s="172">
        <v>3</v>
      </c>
      <c r="U13" s="172">
        <v>3</v>
      </c>
      <c r="V13" s="172">
        <v>3</v>
      </c>
      <c r="W13" s="172">
        <v>3</v>
      </c>
      <c r="X13" s="172">
        <v>3</v>
      </c>
      <c r="Y13" s="172">
        <v>3</v>
      </c>
      <c r="Z13" s="172">
        <v>3</v>
      </c>
      <c r="AA13" s="172">
        <v>3</v>
      </c>
      <c r="AB13" s="172">
        <v>3</v>
      </c>
      <c r="AC13" s="172">
        <v>3</v>
      </c>
      <c r="AD13" s="172">
        <v>3</v>
      </c>
      <c r="AE13" s="172">
        <v>3</v>
      </c>
      <c r="AF13" s="172">
        <v>3</v>
      </c>
      <c r="AG13" s="172">
        <v>3</v>
      </c>
      <c r="AH13" s="172">
        <v>3</v>
      </c>
      <c r="AI13" s="172">
        <v>3</v>
      </c>
      <c r="AJ13" s="172">
        <v>3</v>
      </c>
      <c r="AK13" s="172">
        <v>3</v>
      </c>
      <c r="AL13" s="172">
        <v>3</v>
      </c>
      <c r="AM13" s="172">
        <v>3</v>
      </c>
      <c r="AN13" s="172">
        <v>3</v>
      </c>
      <c r="AO13" s="172">
        <v>3</v>
      </c>
      <c r="AP13" s="172">
        <v>3</v>
      </c>
      <c r="AQ13" s="172">
        <v>3</v>
      </c>
      <c r="AR13" s="172">
        <v>3</v>
      </c>
      <c r="AS13" s="172">
        <v>3</v>
      </c>
      <c r="AT13" s="172">
        <v>3</v>
      </c>
      <c r="AU13" s="172">
        <v>3</v>
      </c>
      <c r="AV13" s="172">
        <v>3</v>
      </c>
      <c r="AW13" s="172">
        <v>3</v>
      </c>
      <c r="AX13" s="172">
        <v>3</v>
      </c>
      <c r="AY13" s="172">
        <v>3</v>
      </c>
      <c r="AZ13" s="172">
        <v>3</v>
      </c>
      <c r="BA13" s="172">
        <v>3</v>
      </c>
      <c r="BB13" s="266">
        <f t="shared" si="0"/>
        <v>150</v>
      </c>
      <c r="BC13" s="267">
        <f t="shared" si="1"/>
        <v>75</v>
      </c>
      <c r="BE13" s="212">
        <v>200</v>
      </c>
    </row>
    <row r="14" spans="1:57" ht="15" customHeight="1" x14ac:dyDescent="0.25">
      <c r="A14" s="214">
        <f>ANASAYFA!A10</f>
        <v>7</v>
      </c>
      <c r="B14" s="214">
        <f>ANASAYFA!B10</f>
        <v>0</v>
      </c>
      <c r="C14" s="216">
        <f>ANASAYFA!C10</f>
        <v>0</v>
      </c>
      <c r="D14" s="172">
        <v>2</v>
      </c>
      <c r="E14" s="172">
        <v>2</v>
      </c>
      <c r="F14" s="172">
        <v>2</v>
      </c>
      <c r="G14" s="172">
        <v>2</v>
      </c>
      <c r="H14" s="172">
        <v>2</v>
      </c>
      <c r="I14" s="172">
        <v>2</v>
      </c>
      <c r="J14" s="172">
        <v>2</v>
      </c>
      <c r="K14" s="172">
        <v>2</v>
      </c>
      <c r="L14" s="172">
        <v>2</v>
      </c>
      <c r="M14" s="172">
        <v>2</v>
      </c>
      <c r="N14" s="172">
        <v>2</v>
      </c>
      <c r="O14" s="172">
        <v>2</v>
      </c>
      <c r="P14" s="172">
        <v>2</v>
      </c>
      <c r="Q14" s="172">
        <v>2</v>
      </c>
      <c r="R14" s="172">
        <v>2</v>
      </c>
      <c r="S14" s="172">
        <v>2</v>
      </c>
      <c r="T14" s="172">
        <v>2</v>
      </c>
      <c r="U14" s="172">
        <v>2</v>
      </c>
      <c r="V14" s="172">
        <v>2</v>
      </c>
      <c r="W14" s="172">
        <v>2</v>
      </c>
      <c r="X14" s="172">
        <v>2</v>
      </c>
      <c r="Y14" s="172">
        <v>2</v>
      </c>
      <c r="Z14" s="172">
        <v>2</v>
      </c>
      <c r="AA14" s="172">
        <v>2</v>
      </c>
      <c r="AB14" s="172">
        <v>2</v>
      </c>
      <c r="AC14" s="172">
        <v>2</v>
      </c>
      <c r="AD14" s="172">
        <v>2</v>
      </c>
      <c r="AE14" s="172">
        <v>2</v>
      </c>
      <c r="AF14" s="172">
        <v>2</v>
      </c>
      <c r="AG14" s="172">
        <v>2</v>
      </c>
      <c r="AH14" s="172">
        <v>2</v>
      </c>
      <c r="AI14" s="172">
        <v>2</v>
      </c>
      <c r="AJ14" s="172">
        <v>2</v>
      </c>
      <c r="AK14" s="172">
        <v>2</v>
      </c>
      <c r="AL14" s="172">
        <v>2</v>
      </c>
      <c r="AM14" s="172">
        <v>2</v>
      </c>
      <c r="AN14" s="172">
        <v>2</v>
      </c>
      <c r="AO14" s="172">
        <v>2</v>
      </c>
      <c r="AP14" s="172">
        <v>2</v>
      </c>
      <c r="AQ14" s="172">
        <v>2</v>
      </c>
      <c r="AR14" s="172">
        <v>2</v>
      </c>
      <c r="AS14" s="172">
        <v>2</v>
      </c>
      <c r="AT14" s="172">
        <v>2</v>
      </c>
      <c r="AU14" s="172">
        <v>2</v>
      </c>
      <c r="AV14" s="172">
        <v>2</v>
      </c>
      <c r="AW14" s="172">
        <v>2</v>
      </c>
      <c r="AX14" s="172">
        <v>2</v>
      </c>
      <c r="AY14" s="172">
        <v>2</v>
      </c>
      <c r="AZ14" s="172">
        <v>2</v>
      </c>
      <c r="BA14" s="172">
        <v>2</v>
      </c>
      <c r="BB14" s="266">
        <f t="shared" si="0"/>
        <v>100</v>
      </c>
      <c r="BC14" s="267">
        <f t="shared" si="1"/>
        <v>50</v>
      </c>
      <c r="BE14" s="212">
        <v>200</v>
      </c>
    </row>
    <row r="15" spans="1:57" ht="15" customHeight="1" x14ac:dyDescent="0.25">
      <c r="A15" s="214">
        <f>ANASAYFA!A11</f>
        <v>8</v>
      </c>
      <c r="B15" s="214">
        <f>ANASAYFA!B11</f>
        <v>0</v>
      </c>
      <c r="C15" s="215">
        <f>ANASAYFA!C11</f>
        <v>0</v>
      </c>
      <c r="D15" s="172">
        <v>1</v>
      </c>
      <c r="E15" s="172">
        <v>1</v>
      </c>
      <c r="F15" s="172">
        <v>1</v>
      </c>
      <c r="G15" s="172">
        <v>1</v>
      </c>
      <c r="H15" s="172">
        <v>1</v>
      </c>
      <c r="I15" s="172">
        <v>1</v>
      </c>
      <c r="J15" s="172">
        <v>1</v>
      </c>
      <c r="K15" s="172">
        <v>1</v>
      </c>
      <c r="L15" s="172">
        <v>1</v>
      </c>
      <c r="M15" s="172">
        <v>1</v>
      </c>
      <c r="N15" s="172">
        <v>1</v>
      </c>
      <c r="O15" s="172">
        <v>1</v>
      </c>
      <c r="P15" s="172">
        <v>1</v>
      </c>
      <c r="Q15" s="172">
        <v>1</v>
      </c>
      <c r="R15" s="172">
        <v>1</v>
      </c>
      <c r="S15" s="172">
        <v>1</v>
      </c>
      <c r="T15" s="172">
        <v>1</v>
      </c>
      <c r="U15" s="172">
        <v>1</v>
      </c>
      <c r="V15" s="172">
        <v>1</v>
      </c>
      <c r="W15" s="172">
        <v>1</v>
      </c>
      <c r="X15" s="172">
        <v>1</v>
      </c>
      <c r="Y15" s="172">
        <v>1</v>
      </c>
      <c r="Z15" s="172">
        <v>1</v>
      </c>
      <c r="AA15" s="172">
        <v>1</v>
      </c>
      <c r="AB15" s="172">
        <v>1</v>
      </c>
      <c r="AC15" s="172">
        <v>1</v>
      </c>
      <c r="AD15" s="172">
        <v>1</v>
      </c>
      <c r="AE15" s="172">
        <v>1</v>
      </c>
      <c r="AF15" s="172">
        <v>1</v>
      </c>
      <c r="AG15" s="172">
        <v>1</v>
      </c>
      <c r="AH15" s="172">
        <v>1</v>
      </c>
      <c r="AI15" s="172">
        <v>1</v>
      </c>
      <c r="AJ15" s="172">
        <v>1</v>
      </c>
      <c r="AK15" s="172">
        <v>1</v>
      </c>
      <c r="AL15" s="172">
        <v>1</v>
      </c>
      <c r="AM15" s="172">
        <v>1</v>
      </c>
      <c r="AN15" s="172">
        <v>1</v>
      </c>
      <c r="AO15" s="172">
        <v>1</v>
      </c>
      <c r="AP15" s="172">
        <v>1</v>
      </c>
      <c r="AQ15" s="172">
        <v>1</v>
      </c>
      <c r="AR15" s="172">
        <v>1</v>
      </c>
      <c r="AS15" s="172">
        <v>1</v>
      </c>
      <c r="AT15" s="172">
        <v>1</v>
      </c>
      <c r="AU15" s="172">
        <v>1</v>
      </c>
      <c r="AV15" s="172">
        <v>1</v>
      </c>
      <c r="AW15" s="172">
        <v>1</v>
      </c>
      <c r="AX15" s="172">
        <v>1</v>
      </c>
      <c r="AY15" s="172">
        <v>1</v>
      </c>
      <c r="AZ15" s="172">
        <v>1</v>
      </c>
      <c r="BA15" s="172">
        <v>1</v>
      </c>
      <c r="BB15" s="266">
        <f t="shared" si="0"/>
        <v>50</v>
      </c>
      <c r="BC15" s="267">
        <f t="shared" si="1"/>
        <v>25</v>
      </c>
      <c r="BE15" s="212">
        <v>200</v>
      </c>
    </row>
    <row r="16" spans="1:57" ht="15" customHeight="1" x14ac:dyDescent="0.25">
      <c r="A16" s="214">
        <f>ANASAYFA!A12</f>
        <v>9</v>
      </c>
      <c r="B16" s="214">
        <f>ANASAYFA!B12</f>
        <v>0</v>
      </c>
      <c r="C16" s="215">
        <f>ANASAYFA!C12</f>
        <v>0</v>
      </c>
      <c r="D16" s="172">
        <v>4</v>
      </c>
      <c r="E16" s="172">
        <v>4</v>
      </c>
      <c r="F16" s="172">
        <v>4</v>
      </c>
      <c r="G16" s="172">
        <v>4</v>
      </c>
      <c r="H16" s="172">
        <v>4</v>
      </c>
      <c r="I16" s="172">
        <v>4</v>
      </c>
      <c r="J16" s="172">
        <v>4</v>
      </c>
      <c r="K16" s="172">
        <v>4</v>
      </c>
      <c r="L16" s="172">
        <v>4</v>
      </c>
      <c r="M16" s="172">
        <v>4</v>
      </c>
      <c r="N16" s="172">
        <v>4</v>
      </c>
      <c r="O16" s="172">
        <v>4</v>
      </c>
      <c r="P16" s="172">
        <v>4</v>
      </c>
      <c r="Q16" s="172">
        <v>4</v>
      </c>
      <c r="R16" s="172">
        <v>4</v>
      </c>
      <c r="S16" s="172">
        <v>4</v>
      </c>
      <c r="T16" s="172">
        <v>4</v>
      </c>
      <c r="U16" s="172">
        <v>4</v>
      </c>
      <c r="V16" s="172">
        <v>4</v>
      </c>
      <c r="W16" s="172">
        <v>4</v>
      </c>
      <c r="X16" s="172">
        <v>4</v>
      </c>
      <c r="Y16" s="172">
        <v>4</v>
      </c>
      <c r="Z16" s="172">
        <v>4</v>
      </c>
      <c r="AA16" s="172">
        <v>4</v>
      </c>
      <c r="AB16" s="172">
        <v>4</v>
      </c>
      <c r="AC16" s="172">
        <v>4</v>
      </c>
      <c r="AD16" s="172">
        <v>4</v>
      </c>
      <c r="AE16" s="172">
        <v>4</v>
      </c>
      <c r="AF16" s="172">
        <v>4</v>
      </c>
      <c r="AG16" s="172">
        <v>4</v>
      </c>
      <c r="AH16" s="172">
        <v>4</v>
      </c>
      <c r="AI16" s="172">
        <v>4</v>
      </c>
      <c r="AJ16" s="172">
        <v>4</v>
      </c>
      <c r="AK16" s="172">
        <v>4</v>
      </c>
      <c r="AL16" s="172">
        <v>4</v>
      </c>
      <c r="AM16" s="172">
        <v>4</v>
      </c>
      <c r="AN16" s="172">
        <v>4</v>
      </c>
      <c r="AO16" s="172">
        <v>4</v>
      </c>
      <c r="AP16" s="172">
        <v>4</v>
      </c>
      <c r="AQ16" s="172">
        <v>4</v>
      </c>
      <c r="AR16" s="172">
        <v>4</v>
      </c>
      <c r="AS16" s="172">
        <v>4</v>
      </c>
      <c r="AT16" s="172">
        <v>4</v>
      </c>
      <c r="AU16" s="172">
        <v>4</v>
      </c>
      <c r="AV16" s="172">
        <v>4</v>
      </c>
      <c r="AW16" s="172">
        <v>4</v>
      </c>
      <c r="AX16" s="172">
        <v>4</v>
      </c>
      <c r="AY16" s="172">
        <v>4</v>
      </c>
      <c r="AZ16" s="172">
        <v>4</v>
      </c>
      <c r="BA16" s="172">
        <v>4</v>
      </c>
      <c r="BB16" s="266">
        <f t="shared" si="0"/>
        <v>200</v>
      </c>
      <c r="BC16" s="267">
        <f t="shared" si="1"/>
        <v>100</v>
      </c>
      <c r="BE16" s="212">
        <v>200</v>
      </c>
    </row>
    <row r="17" spans="1:57" ht="15" customHeight="1" x14ac:dyDescent="0.25">
      <c r="A17" s="214">
        <f>ANASAYFA!A13</f>
        <v>10</v>
      </c>
      <c r="B17" s="214">
        <f>ANASAYFA!B13</f>
        <v>0</v>
      </c>
      <c r="C17" s="215">
        <f>ANASAYFA!C13</f>
        <v>0</v>
      </c>
      <c r="D17" s="172">
        <v>3</v>
      </c>
      <c r="E17" s="172">
        <v>3</v>
      </c>
      <c r="F17" s="172">
        <v>3</v>
      </c>
      <c r="G17" s="172">
        <v>3</v>
      </c>
      <c r="H17" s="172">
        <v>3</v>
      </c>
      <c r="I17" s="172">
        <v>3</v>
      </c>
      <c r="J17" s="172">
        <v>3</v>
      </c>
      <c r="K17" s="172">
        <v>3</v>
      </c>
      <c r="L17" s="172">
        <v>3</v>
      </c>
      <c r="M17" s="172">
        <v>3</v>
      </c>
      <c r="N17" s="172">
        <v>3</v>
      </c>
      <c r="O17" s="172">
        <v>3</v>
      </c>
      <c r="P17" s="172">
        <v>3</v>
      </c>
      <c r="Q17" s="172">
        <v>3</v>
      </c>
      <c r="R17" s="172">
        <v>3</v>
      </c>
      <c r="S17" s="172">
        <v>3</v>
      </c>
      <c r="T17" s="172">
        <v>3</v>
      </c>
      <c r="U17" s="172">
        <v>3</v>
      </c>
      <c r="V17" s="172">
        <v>3</v>
      </c>
      <c r="W17" s="172">
        <v>3</v>
      </c>
      <c r="X17" s="172">
        <v>3</v>
      </c>
      <c r="Y17" s="172">
        <v>3</v>
      </c>
      <c r="Z17" s="172">
        <v>3</v>
      </c>
      <c r="AA17" s="172">
        <v>3</v>
      </c>
      <c r="AB17" s="172">
        <v>3</v>
      </c>
      <c r="AC17" s="172">
        <v>3</v>
      </c>
      <c r="AD17" s="172">
        <v>3</v>
      </c>
      <c r="AE17" s="172">
        <v>3</v>
      </c>
      <c r="AF17" s="172">
        <v>3</v>
      </c>
      <c r="AG17" s="172">
        <v>3</v>
      </c>
      <c r="AH17" s="172">
        <v>3</v>
      </c>
      <c r="AI17" s="172">
        <v>3</v>
      </c>
      <c r="AJ17" s="172">
        <v>3</v>
      </c>
      <c r="AK17" s="172">
        <v>3</v>
      </c>
      <c r="AL17" s="172">
        <v>3</v>
      </c>
      <c r="AM17" s="172">
        <v>3</v>
      </c>
      <c r="AN17" s="172">
        <v>3</v>
      </c>
      <c r="AO17" s="172">
        <v>3</v>
      </c>
      <c r="AP17" s="172">
        <v>3</v>
      </c>
      <c r="AQ17" s="172">
        <v>3</v>
      </c>
      <c r="AR17" s="172">
        <v>3</v>
      </c>
      <c r="AS17" s="172">
        <v>3</v>
      </c>
      <c r="AT17" s="172">
        <v>3</v>
      </c>
      <c r="AU17" s="172">
        <v>3</v>
      </c>
      <c r="AV17" s="172">
        <v>3</v>
      </c>
      <c r="AW17" s="172">
        <v>3</v>
      </c>
      <c r="AX17" s="172">
        <v>3</v>
      </c>
      <c r="AY17" s="172">
        <v>3</v>
      </c>
      <c r="AZ17" s="172">
        <v>3</v>
      </c>
      <c r="BA17" s="172">
        <v>3</v>
      </c>
      <c r="BB17" s="266">
        <f t="shared" si="0"/>
        <v>150</v>
      </c>
      <c r="BC17" s="267">
        <f t="shared" si="1"/>
        <v>75</v>
      </c>
      <c r="BE17" s="212">
        <v>200</v>
      </c>
    </row>
    <row r="18" spans="1:57" ht="15" customHeight="1" x14ac:dyDescent="0.25">
      <c r="A18" s="214">
        <f>ANASAYFA!A14</f>
        <v>11</v>
      </c>
      <c r="B18" s="214">
        <f>ANASAYFA!B14</f>
        <v>0</v>
      </c>
      <c r="C18" s="215">
        <f>ANASAYFA!C14</f>
        <v>0</v>
      </c>
      <c r="D18" s="172">
        <v>2</v>
      </c>
      <c r="E18" s="172">
        <v>2</v>
      </c>
      <c r="F18" s="172">
        <v>2</v>
      </c>
      <c r="G18" s="172">
        <v>2</v>
      </c>
      <c r="H18" s="172">
        <v>2</v>
      </c>
      <c r="I18" s="172">
        <v>2</v>
      </c>
      <c r="J18" s="172">
        <v>2</v>
      </c>
      <c r="K18" s="172">
        <v>2</v>
      </c>
      <c r="L18" s="172">
        <v>2</v>
      </c>
      <c r="M18" s="172">
        <v>2</v>
      </c>
      <c r="N18" s="172">
        <v>2</v>
      </c>
      <c r="O18" s="172">
        <v>2</v>
      </c>
      <c r="P18" s="172">
        <v>2</v>
      </c>
      <c r="Q18" s="172">
        <v>2</v>
      </c>
      <c r="R18" s="172">
        <v>2</v>
      </c>
      <c r="S18" s="172">
        <v>2</v>
      </c>
      <c r="T18" s="172">
        <v>2</v>
      </c>
      <c r="U18" s="172">
        <v>2</v>
      </c>
      <c r="V18" s="172">
        <v>2</v>
      </c>
      <c r="W18" s="172">
        <v>2</v>
      </c>
      <c r="X18" s="172">
        <v>2</v>
      </c>
      <c r="Y18" s="172">
        <v>2</v>
      </c>
      <c r="Z18" s="172">
        <v>2</v>
      </c>
      <c r="AA18" s="172">
        <v>2</v>
      </c>
      <c r="AB18" s="172">
        <v>2</v>
      </c>
      <c r="AC18" s="172">
        <v>2</v>
      </c>
      <c r="AD18" s="172">
        <v>2</v>
      </c>
      <c r="AE18" s="172">
        <v>2</v>
      </c>
      <c r="AF18" s="172">
        <v>2</v>
      </c>
      <c r="AG18" s="172">
        <v>2</v>
      </c>
      <c r="AH18" s="172">
        <v>2</v>
      </c>
      <c r="AI18" s="172">
        <v>2</v>
      </c>
      <c r="AJ18" s="172">
        <v>2</v>
      </c>
      <c r="AK18" s="172">
        <v>2</v>
      </c>
      <c r="AL18" s="172">
        <v>2</v>
      </c>
      <c r="AM18" s="172">
        <v>2</v>
      </c>
      <c r="AN18" s="172">
        <v>2</v>
      </c>
      <c r="AO18" s="172">
        <v>2</v>
      </c>
      <c r="AP18" s="172">
        <v>2</v>
      </c>
      <c r="AQ18" s="172">
        <v>2</v>
      </c>
      <c r="AR18" s="172">
        <v>2</v>
      </c>
      <c r="AS18" s="172">
        <v>2</v>
      </c>
      <c r="AT18" s="172">
        <v>2</v>
      </c>
      <c r="AU18" s="172">
        <v>2</v>
      </c>
      <c r="AV18" s="172">
        <v>2</v>
      </c>
      <c r="AW18" s="172">
        <v>2</v>
      </c>
      <c r="AX18" s="172">
        <v>2</v>
      </c>
      <c r="AY18" s="172">
        <v>2</v>
      </c>
      <c r="AZ18" s="172">
        <v>2</v>
      </c>
      <c r="BA18" s="172">
        <v>2</v>
      </c>
      <c r="BB18" s="266">
        <f t="shared" si="0"/>
        <v>100</v>
      </c>
      <c r="BC18" s="267">
        <f t="shared" si="1"/>
        <v>50</v>
      </c>
      <c r="BE18" s="212">
        <v>200</v>
      </c>
    </row>
    <row r="19" spans="1:57" ht="15" customHeight="1" x14ac:dyDescent="0.25">
      <c r="A19" s="214">
        <f>ANASAYFA!A15</f>
        <v>12</v>
      </c>
      <c r="B19" s="214">
        <f>ANASAYFA!B15</f>
        <v>0</v>
      </c>
      <c r="C19" s="215">
        <f>ANASAYFA!C15</f>
        <v>0</v>
      </c>
      <c r="D19" s="172">
        <v>1</v>
      </c>
      <c r="E19" s="172">
        <v>1</v>
      </c>
      <c r="F19" s="172">
        <v>1</v>
      </c>
      <c r="G19" s="172">
        <v>1</v>
      </c>
      <c r="H19" s="172">
        <v>1</v>
      </c>
      <c r="I19" s="172">
        <v>1</v>
      </c>
      <c r="J19" s="172">
        <v>1</v>
      </c>
      <c r="K19" s="172">
        <v>1</v>
      </c>
      <c r="L19" s="172">
        <v>1</v>
      </c>
      <c r="M19" s="172">
        <v>1</v>
      </c>
      <c r="N19" s="172">
        <v>1</v>
      </c>
      <c r="O19" s="172">
        <v>1</v>
      </c>
      <c r="P19" s="172">
        <v>1</v>
      </c>
      <c r="Q19" s="172">
        <v>1</v>
      </c>
      <c r="R19" s="172">
        <v>1</v>
      </c>
      <c r="S19" s="172">
        <v>1</v>
      </c>
      <c r="T19" s="172">
        <v>1</v>
      </c>
      <c r="U19" s="172">
        <v>1</v>
      </c>
      <c r="V19" s="172">
        <v>1</v>
      </c>
      <c r="W19" s="172">
        <v>1</v>
      </c>
      <c r="X19" s="172">
        <v>1</v>
      </c>
      <c r="Y19" s="172">
        <v>1</v>
      </c>
      <c r="Z19" s="172">
        <v>1</v>
      </c>
      <c r="AA19" s="172">
        <v>1</v>
      </c>
      <c r="AB19" s="172">
        <v>1</v>
      </c>
      <c r="AC19" s="172">
        <v>1</v>
      </c>
      <c r="AD19" s="172">
        <v>1</v>
      </c>
      <c r="AE19" s="172">
        <v>1</v>
      </c>
      <c r="AF19" s="172">
        <v>1</v>
      </c>
      <c r="AG19" s="172">
        <v>1</v>
      </c>
      <c r="AH19" s="172">
        <v>1</v>
      </c>
      <c r="AI19" s="172">
        <v>1</v>
      </c>
      <c r="AJ19" s="172">
        <v>1</v>
      </c>
      <c r="AK19" s="172">
        <v>1</v>
      </c>
      <c r="AL19" s="172">
        <v>1</v>
      </c>
      <c r="AM19" s="172">
        <v>1</v>
      </c>
      <c r="AN19" s="172">
        <v>1</v>
      </c>
      <c r="AO19" s="172">
        <v>1</v>
      </c>
      <c r="AP19" s="172">
        <v>1</v>
      </c>
      <c r="AQ19" s="172">
        <v>1</v>
      </c>
      <c r="AR19" s="172">
        <v>1</v>
      </c>
      <c r="AS19" s="172">
        <v>1</v>
      </c>
      <c r="AT19" s="172">
        <v>1</v>
      </c>
      <c r="AU19" s="172">
        <v>1</v>
      </c>
      <c r="AV19" s="172">
        <v>1</v>
      </c>
      <c r="AW19" s="172">
        <v>1</v>
      </c>
      <c r="AX19" s="172">
        <v>1</v>
      </c>
      <c r="AY19" s="172">
        <v>1</v>
      </c>
      <c r="AZ19" s="172">
        <v>1</v>
      </c>
      <c r="BA19" s="172">
        <v>1</v>
      </c>
      <c r="BB19" s="266">
        <f t="shared" si="0"/>
        <v>50</v>
      </c>
      <c r="BC19" s="267">
        <f t="shared" si="1"/>
        <v>25</v>
      </c>
      <c r="BE19" s="212">
        <v>200</v>
      </c>
    </row>
    <row r="20" spans="1:57" ht="15" customHeight="1" x14ac:dyDescent="0.25">
      <c r="A20" s="214">
        <f>ANASAYFA!A16</f>
        <v>13</v>
      </c>
      <c r="B20" s="214">
        <f>ANASAYFA!B16</f>
        <v>0</v>
      </c>
      <c r="C20" s="215">
        <f>ANASAYFA!C16</f>
        <v>0</v>
      </c>
      <c r="D20" s="172">
        <v>4</v>
      </c>
      <c r="E20" s="172">
        <v>4</v>
      </c>
      <c r="F20" s="172">
        <v>4</v>
      </c>
      <c r="G20" s="172">
        <v>4</v>
      </c>
      <c r="H20" s="172">
        <v>4</v>
      </c>
      <c r="I20" s="172">
        <v>4</v>
      </c>
      <c r="J20" s="172">
        <v>4</v>
      </c>
      <c r="K20" s="172">
        <v>4</v>
      </c>
      <c r="L20" s="172">
        <v>4</v>
      </c>
      <c r="M20" s="172">
        <v>4</v>
      </c>
      <c r="N20" s="172">
        <v>4</v>
      </c>
      <c r="O20" s="172">
        <v>4</v>
      </c>
      <c r="P20" s="172">
        <v>4</v>
      </c>
      <c r="Q20" s="172">
        <v>4</v>
      </c>
      <c r="R20" s="172">
        <v>4</v>
      </c>
      <c r="S20" s="172">
        <v>4</v>
      </c>
      <c r="T20" s="172">
        <v>4</v>
      </c>
      <c r="U20" s="172">
        <v>4</v>
      </c>
      <c r="V20" s="172">
        <v>4</v>
      </c>
      <c r="W20" s="172">
        <v>4</v>
      </c>
      <c r="X20" s="172">
        <v>4</v>
      </c>
      <c r="Y20" s="172">
        <v>4</v>
      </c>
      <c r="Z20" s="172">
        <v>4</v>
      </c>
      <c r="AA20" s="172">
        <v>4</v>
      </c>
      <c r="AB20" s="172">
        <v>4</v>
      </c>
      <c r="AC20" s="172">
        <v>4</v>
      </c>
      <c r="AD20" s="172">
        <v>4</v>
      </c>
      <c r="AE20" s="172">
        <v>4</v>
      </c>
      <c r="AF20" s="172">
        <v>4</v>
      </c>
      <c r="AG20" s="172">
        <v>4</v>
      </c>
      <c r="AH20" s="172">
        <v>4</v>
      </c>
      <c r="AI20" s="172">
        <v>4</v>
      </c>
      <c r="AJ20" s="172">
        <v>4</v>
      </c>
      <c r="AK20" s="172">
        <v>4</v>
      </c>
      <c r="AL20" s="172">
        <v>4</v>
      </c>
      <c r="AM20" s="172">
        <v>4</v>
      </c>
      <c r="AN20" s="172">
        <v>4</v>
      </c>
      <c r="AO20" s="172">
        <v>4</v>
      </c>
      <c r="AP20" s="172">
        <v>4</v>
      </c>
      <c r="AQ20" s="172">
        <v>4</v>
      </c>
      <c r="AR20" s="172">
        <v>4</v>
      </c>
      <c r="AS20" s="172">
        <v>4</v>
      </c>
      <c r="AT20" s="172">
        <v>4</v>
      </c>
      <c r="AU20" s="172">
        <v>4</v>
      </c>
      <c r="AV20" s="172">
        <v>4</v>
      </c>
      <c r="AW20" s="172">
        <v>4</v>
      </c>
      <c r="AX20" s="172">
        <v>4</v>
      </c>
      <c r="AY20" s="172">
        <v>4</v>
      </c>
      <c r="AZ20" s="172">
        <v>4</v>
      </c>
      <c r="BA20" s="172">
        <v>4</v>
      </c>
      <c r="BB20" s="266">
        <f t="shared" si="0"/>
        <v>200</v>
      </c>
      <c r="BC20" s="267">
        <f t="shared" si="1"/>
        <v>100</v>
      </c>
      <c r="BE20" s="212">
        <v>200</v>
      </c>
    </row>
    <row r="21" spans="1:57" ht="15" customHeight="1" x14ac:dyDescent="0.25">
      <c r="A21" s="214">
        <f>ANASAYFA!A17</f>
        <v>14</v>
      </c>
      <c r="B21" s="214">
        <f>ANASAYFA!B17</f>
        <v>0</v>
      </c>
      <c r="C21" s="215">
        <f>ANASAYFA!C17</f>
        <v>0</v>
      </c>
      <c r="D21" s="172">
        <v>3</v>
      </c>
      <c r="E21" s="172">
        <v>3</v>
      </c>
      <c r="F21" s="172">
        <v>3</v>
      </c>
      <c r="G21" s="172">
        <v>3</v>
      </c>
      <c r="H21" s="172">
        <v>3</v>
      </c>
      <c r="I21" s="172">
        <v>3</v>
      </c>
      <c r="J21" s="172">
        <v>3</v>
      </c>
      <c r="K21" s="172">
        <v>3</v>
      </c>
      <c r="L21" s="172">
        <v>3</v>
      </c>
      <c r="M21" s="172">
        <v>3</v>
      </c>
      <c r="N21" s="172">
        <v>3</v>
      </c>
      <c r="O21" s="172">
        <v>3</v>
      </c>
      <c r="P21" s="172">
        <v>3</v>
      </c>
      <c r="Q21" s="172">
        <v>3</v>
      </c>
      <c r="R21" s="172">
        <v>3</v>
      </c>
      <c r="S21" s="172">
        <v>3</v>
      </c>
      <c r="T21" s="172">
        <v>3</v>
      </c>
      <c r="U21" s="172">
        <v>3</v>
      </c>
      <c r="V21" s="172">
        <v>3</v>
      </c>
      <c r="W21" s="172">
        <v>3</v>
      </c>
      <c r="X21" s="172">
        <v>3</v>
      </c>
      <c r="Y21" s="172">
        <v>3</v>
      </c>
      <c r="Z21" s="172">
        <v>3</v>
      </c>
      <c r="AA21" s="172">
        <v>3</v>
      </c>
      <c r="AB21" s="172">
        <v>3</v>
      </c>
      <c r="AC21" s="172">
        <v>3</v>
      </c>
      <c r="AD21" s="172">
        <v>3</v>
      </c>
      <c r="AE21" s="172">
        <v>3</v>
      </c>
      <c r="AF21" s="172">
        <v>3</v>
      </c>
      <c r="AG21" s="172">
        <v>3</v>
      </c>
      <c r="AH21" s="172">
        <v>3</v>
      </c>
      <c r="AI21" s="172">
        <v>3</v>
      </c>
      <c r="AJ21" s="172">
        <v>3</v>
      </c>
      <c r="AK21" s="172">
        <v>3</v>
      </c>
      <c r="AL21" s="172">
        <v>3</v>
      </c>
      <c r="AM21" s="172">
        <v>3</v>
      </c>
      <c r="AN21" s="172">
        <v>3</v>
      </c>
      <c r="AO21" s="172">
        <v>3</v>
      </c>
      <c r="AP21" s="172">
        <v>3</v>
      </c>
      <c r="AQ21" s="172">
        <v>3</v>
      </c>
      <c r="AR21" s="172">
        <v>3</v>
      </c>
      <c r="AS21" s="172">
        <v>3</v>
      </c>
      <c r="AT21" s="172">
        <v>3</v>
      </c>
      <c r="AU21" s="172">
        <v>3</v>
      </c>
      <c r="AV21" s="172">
        <v>3</v>
      </c>
      <c r="AW21" s="172">
        <v>3</v>
      </c>
      <c r="AX21" s="172">
        <v>3</v>
      </c>
      <c r="AY21" s="172">
        <v>3</v>
      </c>
      <c r="AZ21" s="172">
        <v>3</v>
      </c>
      <c r="BA21" s="172">
        <v>3</v>
      </c>
      <c r="BB21" s="266">
        <f t="shared" si="0"/>
        <v>150</v>
      </c>
      <c r="BC21" s="267">
        <f t="shared" si="1"/>
        <v>75</v>
      </c>
      <c r="BE21" s="212">
        <v>200</v>
      </c>
    </row>
    <row r="22" spans="1:57" ht="15" customHeight="1" x14ac:dyDescent="0.25">
      <c r="A22" s="214">
        <f>ANASAYFA!A18</f>
        <v>15</v>
      </c>
      <c r="B22" s="214">
        <f>ANASAYFA!B18</f>
        <v>0</v>
      </c>
      <c r="C22" s="215">
        <f>ANASAYFA!C18</f>
        <v>0</v>
      </c>
      <c r="D22" s="172">
        <v>2</v>
      </c>
      <c r="E22" s="172">
        <v>2</v>
      </c>
      <c r="F22" s="172">
        <v>2</v>
      </c>
      <c r="G22" s="172">
        <v>2</v>
      </c>
      <c r="H22" s="172">
        <v>2</v>
      </c>
      <c r="I22" s="172">
        <v>2</v>
      </c>
      <c r="J22" s="172">
        <v>2</v>
      </c>
      <c r="K22" s="172">
        <v>2</v>
      </c>
      <c r="L22" s="172">
        <v>2</v>
      </c>
      <c r="M22" s="172">
        <v>2</v>
      </c>
      <c r="N22" s="172">
        <v>2</v>
      </c>
      <c r="O22" s="172">
        <v>2</v>
      </c>
      <c r="P22" s="172">
        <v>2</v>
      </c>
      <c r="Q22" s="172">
        <v>2</v>
      </c>
      <c r="R22" s="172">
        <v>2</v>
      </c>
      <c r="S22" s="172">
        <v>2</v>
      </c>
      <c r="T22" s="172">
        <v>2</v>
      </c>
      <c r="U22" s="172">
        <v>2</v>
      </c>
      <c r="V22" s="172">
        <v>2</v>
      </c>
      <c r="W22" s="172">
        <v>2</v>
      </c>
      <c r="X22" s="172">
        <v>2</v>
      </c>
      <c r="Y22" s="172">
        <v>2</v>
      </c>
      <c r="Z22" s="172">
        <v>2</v>
      </c>
      <c r="AA22" s="172">
        <v>2</v>
      </c>
      <c r="AB22" s="172">
        <v>2</v>
      </c>
      <c r="AC22" s="172">
        <v>2</v>
      </c>
      <c r="AD22" s="172">
        <v>2</v>
      </c>
      <c r="AE22" s="172">
        <v>2</v>
      </c>
      <c r="AF22" s="172">
        <v>2</v>
      </c>
      <c r="AG22" s="172">
        <v>2</v>
      </c>
      <c r="AH22" s="172">
        <v>2</v>
      </c>
      <c r="AI22" s="172">
        <v>2</v>
      </c>
      <c r="AJ22" s="172">
        <v>2</v>
      </c>
      <c r="AK22" s="172">
        <v>2</v>
      </c>
      <c r="AL22" s="172">
        <v>2</v>
      </c>
      <c r="AM22" s="172">
        <v>2</v>
      </c>
      <c r="AN22" s="172">
        <v>2</v>
      </c>
      <c r="AO22" s="172">
        <v>2</v>
      </c>
      <c r="AP22" s="172">
        <v>2</v>
      </c>
      <c r="AQ22" s="172">
        <v>2</v>
      </c>
      <c r="AR22" s="172">
        <v>2</v>
      </c>
      <c r="AS22" s="172">
        <v>2</v>
      </c>
      <c r="AT22" s="172">
        <v>2</v>
      </c>
      <c r="AU22" s="172">
        <v>2</v>
      </c>
      <c r="AV22" s="172">
        <v>2</v>
      </c>
      <c r="AW22" s="172">
        <v>2</v>
      </c>
      <c r="AX22" s="172">
        <v>2</v>
      </c>
      <c r="AY22" s="172">
        <v>2</v>
      </c>
      <c r="AZ22" s="172">
        <v>2</v>
      </c>
      <c r="BA22" s="172">
        <v>2</v>
      </c>
      <c r="BB22" s="266">
        <f t="shared" si="0"/>
        <v>100</v>
      </c>
      <c r="BC22" s="267">
        <f t="shared" si="1"/>
        <v>50</v>
      </c>
      <c r="BE22" s="212">
        <v>200</v>
      </c>
    </row>
    <row r="23" spans="1:57" ht="15" customHeight="1" x14ac:dyDescent="0.25">
      <c r="A23" s="214">
        <f>ANASAYFA!A19</f>
        <v>16</v>
      </c>
      <c r="B23" s="214">
        <f>ANASAYFA!B19</f>
        <v>0</v>
      </c>
      <c r="C23" s="215">
        <f>ANASAYFA!C19</f>
        <v>0</v>
      </c>
      <c r="D23" s="172">
        <v>1</v>
      </c>
      <c r="E23" s="172">
        <v>1</v>
      </c>
      <c r="F23" s="172">
        <v>1</v>
      </c>
      <c r="G23" s="172">
        <v>1</v>
      </c>
      <c r="H23" s="172">
        <v>1</v>
      </c>
      <c r="I23" s="172">
        <v>1</v>
      </c>
      <c r="J23" s="172">
        <v>1</v>
      </c>
      <c r="K23" s="172">
        <v>1</v>
      </c>
      <c r="L23" s="172">
        <v>1</v>
      </c>
      <c r="M23" s="172">
        <v>1</v>
      </c>
      <c r="N23" s="172">
        <v>1</v>
      </c>
      <c r="O23" s="172">
        <v>1</v>
      </c>
      <c r="P23" s="172">
        <v>1</v>
      </c>
      <c r="Q23" s="172">
        <v>1</v>
      </c>
      <c r="R23" s="172">
        <v>1</v>
      </c>
      <c r="S23" s="172">
        <v>1</v>
      </c>
      <c r="T23" s="172">
        <v>1</v>
      </c>
      <c r="U23" s="172">
        <v>1</v>
      </c>
      <c r="V23" s="172">
        <v>1</v>
      </c>
      <c r="W23" s="172">
        <v>1</v>
      </c>
      <c r="X23" s="172">
        <v>1</v>
      </c>
      <c r="Y23" s="172">
        <v>1</v>
      </c>
      <c r="Z23" s="172">
        <v>1</v>
      </c>
      <c r="AA23" s="172">
        <v>1</v>
      </c>
      <c r="AB23" s="172">
        <v>1</v>
      </c>
      <c r="AC23" s="172">
        <v>1</v>
      </c>
      <c r="AD23" s="172">
        <v>1</v>
      </c>
      <c r="AE23" s="172">
        <v>1</v>
      </c>
      <c r="AF23" s="172">
        <v>1</v>
      </c>
      <c r="AG23" s="172">
        <v>1</v>
      </c>
      <c r="AH23" s="172">
        <v>1</v>
      </c>
      <c r="AI23" s="172">
        <v>1</v>
      </c>
      <c r="AJ23" s="172">
        <v>1</v>
      </c>
      <c r="AK23" s="172">
        <v>1</v>
      </c>
      <c r="AL23" s="172">
        <v>1</v>
      </c>
      <c r="AM23" s="172">
        <v>1</v>
      </c>
      <c r="AN23" s="172">
        <v>1</v>
      </c>
      <c r="AO23" s="172">
        <v>1</v>
      </c>
      <c r="AP23" s="172">
        <v>1</v>
      </c>
      <c r="AQ23" s="172">
        <v>1</v>
      </c>
      <c r="AR23" s="172">
        <v>1</v>
      </c>
      <c r="AS23" s="172">
        <v>1</v>
      </c>
      <c r="AT23" s="172">
        <v>1</v>
      </c>
      <c r="AU23" s="172">
        <v>1</v>
      </c>
      <c r="AV23" s="172">
        <v>1</v>
      </c>
      <c r="AW23" s="172">
        <v>1</v>
      </c>
      <c r="AX23" s="172">
        <v>1</v>
      </c>
      <c r="AY23" s="172">
        <v>1</v>
      </c>
      <c r="AZ23" s="172">
        <v>1</v>
      </c>
      <c r="BA23" s="172">
        <v>1</v>
      </c>
      <c r="BB23" s="266">
        <f t="shared" si="0"/>
        <v>50</v>
      </c>
      <c r="BC23" s="267">
        <f t="shared" si="1"/>
        <v>25</v>
      </c>
      <c r="BE23" s="212">
        <v>200</v>
      </c>
    </row>
    <row r="24" spans="1:57" ht="15" customHeight="1" x14ac:dyDescent="0.25">
      <c r="A24" s="214">
        <f>ANASAYFA!A20</f>
        <v>17</v>
      </c>
      <c r="B24" s="214">
        <f>ANASAYFA!B20</f>
        <v>0</v>
      </c>
      <c r="C24" s="215">
        <f>ANASAYFA!C20</f>
        <v>0</v>
      </c>
      <c r="D24" s="172">
        <v>4</v>
      </c>
      <c r="E24" s="172">
        <v>4</v>
      </c>
      <c r="F24" s="172">
        <v>4</v>
      </c>
      <c r="G24" s="172">
        <v>4</v>
      </c>
      <c r="H24" s="172">
        <v>4</v>
      </c>
      <c r="I24" s="172">
        <v>4</v>
      </c>
      <c r="J24" s="172">
        <v>4</v>
      </c>
      <c r="K24" s="172">
        <v>4</v>
      </c>
      <c r="L24" s="172">
        <v>4</v>
      </c>
      <c r="M24" s="172">
        <v>4</v>
      </c>
      <c r="N24" s="172">
        <v>4</v>
      </c>
      <c r="O24" s="172">
        <v>4</v>
      </c>
      <c r="P24" s="172">
        <v>4</v>
      </c>
      <c r="Q24" s="172">
        <v>4</v>
      </c>
      <c r="R24" s="172">
        <v>4</v>
      </c>
      <c r="S24" s="172">
        <v>4</v>
      </c>
      <c r="T24" s="172">
        <v>4</v>
      </c>
      <c r="U24" s="172">
        <v>4</v>
      </c>
      <c r="V24" s="172">
        <v>4</v>
      </c>
      <c r="W24" s="172">
        <v>4</v>
      </c>
      <c r="X24" s="172">
        <v>4</v>
      </c>
      <c r="Y24" s="172">
        <v>4</v>
      </c>
      <c r="Z24" s="172">
        <v>4</v>
      </c>
      <c r="AA24" s="172">
        <v>4</v>
      </c>
      <c r="AB24" s="172">
        <v>4</v>
      </c>
      <c r="AC24" s="172">
        <v>4</v>
      </c>
      <c r="AD24" s="172">
        <v>4</v>
      </c>
      <c r="AE24" s="172">
        <v>4</v>
      </c>
      <c r="AF24" s="172">
        <v>4</v>
      </c>
      <c r="AG24" s="172">
        <v>4</v>
      </c>
      <c r="AH24" s="172">
        <v>4</v>
      </c>
      <c r="AI24" s="172">
        <v>4</v>
      </c>
      <c r="AJ24" s="172">
        <v>4</v>
      </c>
      <c r="AK24" s="172">
        <v>4</v>
      </c>
      <c r="AL24" s="172">
        <v>4</v>
      </c>
      <c r="AM24" s="172">
        <v>4</v>
      </c>
      <c r="AN24" s="172">
        <v>4</v>
      </c>
      <c r="AO24" s="172">
        <v>4</v>
      </c>
      <c r="AP24" s="172">
        <v>4</v>
      </c>
      <c r="AQ24" s="172">
        <v>4</v>
      </c>
      <c r="AR24" s="172">
        <v>4</v>
      </c>
      <c r="AS24" s="172">
        <v>4</v>
      </c>
      <c r="AT24" s="172">
        <v>4</v>
      </c>
      <c r="AU24" s="172">
        <v>4</v>
      </c>
      <c r="AV24" s="172">
        <v>4</v>
      </c>
      <c r="AW24" s="172">
        <v>4</v>
      </c>
      <c r="AX24" s="172">
        <v>4</v>
      </c>
      <c r="AY24" s="172">
        <v>4</v>
      </c>
      <c r="AZ24" s="172">
        <v>4</v>
      </c>
      <c r="BA24" s="172">
        <v>4</v>
      </c>
      <c r="BB24" s="266">
        <f t="shared" si="0"/>
        <v>200</v>
      </c>
      <c r="BC24" s="267">
        <f t="shared" si="1"/>
        <v>100</v>
      </c>
      <c r="BE24" s="212">
        <v>200</v>
      </c>
    </row>
    <row r="25" spans="1:57" ht="15" customHeight="1" x14ac:dyDescent="0.25">
      <c r="A25" s="214">
        <f>ANASAYFA!A21</f>
        <v>18</v>
      </c>
      <c r="B25" s="214">
        <f>ANASAYFA!B21</f>
        <v>0</v>
      </c>
      <c r="C25" s="215">
        <f>ANASAYFA!C21</f>
        <v>0</v>
      </c>
      <c r="D25" s="172">
        <v>3</v>
      </c>
      <c r="E25" s="172">
        <v>3</v>
      </c>
      <c r="F25" s="172">
        <v>3</v>
      </c>
      <c r="G25" s="172">
        <v>3</v>
      </c>
      <c r="H25" s="172">
        <v>3</v>
      </c>
      <c r="I25" s="172">
        <v>3</v>
      </c>
      <c r="J25" s="172">
        <v>3</v>
      </c>
      <c r="K25" s="172">
        <v>3</v>
      </c>
      <c r="L25" s="172">
        <v>3</v>
      </c>
      <c r="M25" s="172">
        <v>3</v>
      </c>
      <c r="N25" s="172">
        <v>3</v>
      </c>
      <c r="O25" s="172">
        <v>3</v>
      </c>
      <c r="P25" s="172">
        <v>3</v>
      </c>
      <c r="Q25" s="172">
        <v>3</v>
      </c>
      <c r="R25" s="172">
        <v>3</v>
      </c>
      <c r="S25" s="172">
        <v>3</v>
      </c>
      <c r="T25" s="172">
        <v>3</v>
      </c>
      <c r="U25" s="172">
        <v>3</v>
      </c>
      <c r="V25" s="172">
        <v>3</v>
      </c>
      <c r="W25" s="172">
        <v>3</v>
      </c>
      <c r="X25" s="172">
        <v>3</v>
      </c>
      <c r="Y25" s="172">
        <v>3</v>
      </c>
      <c r="Z25" s="172">
        <v>3</v>
      </c>
      <c r="AA25" s="172">
        <v>3</v>
      </c>
      <c r="AB25" s="172">
        <v>3</v>
      </c>
      <c r="AC25" s="172">
        <v>3</v>
      </c>
      <c r="AD25" s="172">
        <v>3</v>
      </c>
      <c r="AE25" s="172">
        <v>3</v>
      </c>
      <c r="AF25" s="172">
        <v>3</v>
      </c>
      <c r="AG25" s="172">
        <v>3</v>
      </c>
      <c r="AH25" s="172">
        <v>3</v>
      </c>
      <c r="AI25" s="172">
        <v>3</v>
      </c>
      <c r="AJ25" s="172">
        <v>3</v>
      </c>
      <c r="AK25" s="172">
        <v>3</v>
      </c>
      <c r="AL25" s="172">
        <v>3</v>
      </c>
      <c r="AM25" s="172">
        <v>3</v>
      </c>
      <c r="AN25" s="172">
        <v>3</v>
      </c>
      <c r="AO25" s="172">
        <v>3</v>
      </c>
      <c r="AP25" s="172">
        <v>3</v>
      </c>
      <c r="AQ25" s="172">
        <v>3</v>
      </c>
      <c r="AR25" s="172">
        <v>3</v>
      </c>
      <c r="AS25" s="172">
        <v>3</v>
      </c>
      <c r="AT25" s="172">
        <v>3</v>
      </c>
      <c r="AU25" s="172">
        <v>3</v>
      </c>
      <c r="AV25" s="172">
        <v>3</v>
      </c>
      <c r="AW25" s="172">
        <v>3</v>
      </c>
      <c r="AX25" s="172">
        <v>3</v>
      </c>
      <c r="AY25" s="172">
        <v>3</v>
      </c>
      <c r="AZ25" s="172">
        <v>3</v>
      </c>
      <c r="BA25" s="172">
        <v>3</v>
      </c>
      <c r="BB25" s="266">
        <f t="shared" si="0"/>
        <v>150</v>
      </c>
      <c r="BC25" s="267">
        <f t="shared" si="1"/>
        <v>75</v>
      </c>
      <c r="BE25" s="212">
        <v>200</v>
      </c>
    </row>
    <row r="26" spans="1:57" ht="15" customHeight="1" x14ac:dyDescent="0.25">
      <c r="A26" s="214">
        <f>ANASAYFA!A22</f>
        <v>19</v>
      </c>
      <c r="B26" s="214">
        <f>ANASAYFA!B22</f>
        <v>0</v>
      </c>
      <c r="C26" s="215">
        <f>ANASAYFA!C22</f>
        <v>0</v>
      </c>
      <c r="D26" s="172">
        <v>2</v>
      </c>
      <c r="E26" s="172">
        <v>2</v>
      </c>
      <c r="F26" s="172">
        <v>2</v>
      </c>
      <c r="G26" s="172">
        <v>2</v>
      </c>
      <c r="H26" s="172">
        <v>2</v>
      </c>
      <c r="I26" s="172">
        <v>2</v>
      </c>
      <c r="J26" s="172">
        <v>2</v>
      </c>
      <c r="K26" s="172">
        <v>2</v>
      </c>
      <c r="L26" s="172">
        <v>2</v>
      </c>
      <c r="M26" s="172">
        <v>2</v>
      </c>
      <c r="N26" s="172">
        <v>2</v>
      </c>
      <c r="O26" s="172">
        <v>2</v>
      </c>
      <c r="P26" s="172">
        <v>2</v>
      </c>
      <c r="Q26" s="172">
        <v>2</v>
      </c>
      <c r="R26" s="172">
        <v>2</v>
      </c>
      <c r="S26" s="172">
        <v>2</v>
      </c>
      <c r="T26" s="172">
        <v>2</v>
      </c>
      <c r="U26" s="172">
        <v>2</v>
      </c>
      <c r="V26" s="172">
        <v>2</v>
      </c>
      <c r="W26" s="172">
        <v>2</v>
      </c>
      <c r="X26" s="172">
        <v>2</v>
      </c>
      <c r="Y26" s="172">
        <v>2</v>
      </c>
      <c r="Z26" s="172">
        <v>2</v>
      </c>
      <c r="AA26" s="172">
        <v>2</v>
      </c>
      <c r="AB26" s="172">
        <v>2</v>
      </c>
      <c r="AC26" s="172">
        <v>2</v>
      </c>
      <c r="AD26" s="172">
        <v>2</v>
      </c>
      <c r="AE26" s="172">
        <v>2</v>
      </c>
      <c r="AF26" s="172">
        <v>2</v>
      </c>
      <c r="AG26" s="172">
        <v>2</v>
      </c>
      <c r="AH26" s="172">
        <v>2</v>
      </c>
      <c r="AI26" s="172">
        <v>2</v>
      </c>
      <c r="AJ26" s="172">
        <v>2</v>
      </c>
      <c r="AK26" s="172">
        <v>2</v>
      </c>
      <c r="AL26" s="172">
        <v>2</v>
      </c>
      <c r="AM26" s="172">
        <v>2</v>
      </c>
      <c r="AN26" s="172">
        <v>2</v>
      </c>
      <c r="AO26" s="172">
        <v>2</v>
      </c>
      <c r="AP26" s="172">
        <v>2</v>
      </c>
      <c r="AQ26" s="172">
        <v>2</v>
      </c>
      <c r="AR26" s="172">
        <v>2</v>
      </c>
      <c r="AS26" s="172">
        <v>2</v>
      </c>
      <c r="AT26" s="172">
        <v>2</v>
      </c>
      <c r="AU26" s="172">
        <v>2</v>
      </c>
      <c r="AV26" s="172">
        <v>2</v>
      </c>
      <c r="AW26" s="172">
        <v>2</v>
      </c>
      <c r="AX26" s="172">
        <v>2</v>
      </c>
      <c r="AY26" s="172">
        <v>2</v>
      </c>
      <c r="AZ26" s="172">
        <v>2</v>
      </c>
      <c r="BA26" s="172">
        <v>2</v>
      </c>
      <c r="BB26" s="266">
        <f t="shared" si="0"/>
        <v>100</v>
      </c>
      <c r="BC26" s="267">
        <f t="shared" si="1"/>
        <v>50</v>
      </c>
      <c r="BE26" s="212">
        <v>200</v>
      </c>
    </row>
    <row r="27" spans="1:57" ht="15" customHeight="1" x14ac:dyDescent="0.25">
      <c r="A27" s="214">
        <f>ANASAYFA!A23</f>
        <v>20</v>
      </c>
      <c r="B27" s="214">
        <f>ANASAYFA!B23</f>
        <v>0</v>
      </c>
      <c r="C27" s="215">
        <f>ANASAYFA!C23</f>
        <v>0</v>
      </c>
      <c r="D27" s="172">
        <v>1</v>
      </c>
      <c r="E27" s="172">
        <v>1</v>
      </c>
      <c r="F27" s="172">
        <v>1</v>
      </c>
      <c r="G27" s="172">
        <v>1</v>
      </c>
      <c r="H27" s="172">
        <v>1</v>
      </c>
      <c r="I27" s="172">
        <v>1</v>
      </c>
      <c r="J27" s="172">
        <v>1</v>
      </c>
      <c r="K27" s="172">
        <v>1</v>
      </c>
      <c r="L27" s="172">
        <v>1</v>
      </c>
      <c r="M27" s="172">
        <v>1</v>
      </c>
      <c r="N27" s="172">
        <v>1</v>
      </c>
      <c r="O27" s="172">
        <v>1</v>
      </c>
      <c r="P27" s="172">
        <v>1</v>
      </c>
      <c r="Q27" s="172">
        <v>1</v>
      </c>
      <c r="R27" s="172">
        <v>1</v>
      </c>
      <c r="S27" s="172">
        <v>1</v>
      </c>
      <c r="T27" s="172">
        <v>1</v>
      </c>
      <c r="U27" s="172">
        <v>1</v>
      </c>
      <c r="V27" s="172">
        <v>1</v>
      </c>
      <c r="W27" s="172">
        <v>1</v>
      </c>
      <c r="X27" s="172">
        <v>1</v>
      </c>
      <c r="Y27" s="172">
        <v>1</v>
      </c>
      <c r="Z27" s="172">
        <v>1</v>
      </c>
      <c r="AA27" s="172">
        <v>1</v>
      </c>
      <c r="AB27" s="172">
        <v>1</v>
      </c>
      <c r="AC27" s="172">
        <v>1</v>
      </c>
      <c r="AD27" s="172">
        <v>1</v>
      </c>
      <c r="AE27" s="172">
        <v>1</v>
      </c>
      <c r="AF27" s="172">
        <v>1</v>
      </c>
      <c r="AG27" s="172">
        <v>1</v>
      </c>
      <c r="AH27" s="172">
        <v>1</v>
      </c>
      <c r="AI27" s="172">
        <v>1</v>
      </c>
      <c r="AJ27" s="172">
        <v>1</v>
      </c>
      <c r="AK27" s="172">
        <v>1</v>
      </c>
      <c r="AL27" s="172">
        <v>1</v>
      </c>
      <c r="AM27" s="172">
        <v>1</v>
      </c>
      <c r="AN27" s="172">
        <v>1</v>
      </c>
      <c r="AO27" s="172">
        <v>1</v>
      </c>
      <c r="AP27" s="172">
        <v>1</v>
      </c>
      <c r="AQ27" s="172">
        <v>1</v>
      </c>
      <c r="AR27" s="172">
        <v>1</v>
      </c>
      <c r="AS27" s="172">
        <v>1</v>
      </c>
      <c r="AT27" s="172">
        <v>1</v>
      </c>
      <c r="AU27" s="172">
        <v>1</v>
      </c>
      <c r="AV27" s="172">
        <v>1</v>
      </c>
      <c r="AW27" s="172">
        <v>1</v>
      </c>
      <c r="AX27" s="172">
        <v>1</v>
      </c>
      <c r="AY27" s="172">
        <v>1</v>
      </c>
      <c r="AZ27" s="172">
        <v>1</v>
      </c>
      <c r="BA27" s="172">
        <v>1</v>
      </c>
      <c r="BB27" s="266">
        <f t="shared" si="0"/>
        <v>50</v>
      </c>
      <c r="BC27" s="267">
        <f t="shared" si="1"/>
        <v>25</v>
      </c>
      <c r="BE27" s="212">
        <v>200</v>
      </c>
    </row>
    <row r="28" spans="1:57" ht="15" customHeight="1" x14ac:dyDescent="0.25">
      <c r="A28" s="214">
        <f>ANASAYFA!A24</f>
        <v>21</v>
      </c>
      <c r="B28" s="214">
        <f>ANASAYFA!B24</f>
        <v>0</v>
      </c>
      <c r="C28" s="215">
        <f>ANASAYFA!C24</f>
        <v>0</v>
      </c>
      <c r="D28" s="172">
        <v>4</v>
      </c>
      <c r="E28" s="172">
        <v>4</v>
      </c>
      <c r="F28" s="172">
        <v>4</v>
      </c>
      <c r="G28" s="172">
        <v>4</v>
      </c>
      <c r="H28" s="172">
        <v>4</v>
      </c>
      <c r="I28" s="172">
        <v>4</v>
      </c>
      <c r="J28" s="172">
        <v>4</v>
      </c>
      <c r="K28" s="172">
        <v>4</v>
      </c>
      <c r="L28" s="172">
        <v>4</v>
      </c>
      <c r="M28" s="172">
        <v>4</v>
      </c>
      <c r="N28" s="172">
        <v>4</v>
      </c>
      <c r="O28" s="172">
        <v>4</v>
      </c>
      <c r="P28" s="172">
        <v>4</v>
      </c>
      <c r="Q28" s="172">
        <v>4</v>
      </c>
      <c r="R28" s="172">
        <v>4</v>
      </c>
      <c r="S28" s="172">
        <v>4</v>
      </c>
      <c r="T28" s="172">
        <v>4</v>
      </c>
      <c r="U28" s="172">
        <v>4</v>
      </c>
      <c r="V28" s="172">
        <v>4</v>
      </c>
      <c r="W28" s="172">
        <v>4</v>
      </c>
      <c r="X28" s="172">
        <v>4</v>
      </c>
      <c r="Y28" s="172">
        <v>4</v>
      </c>
      <c r="Z28" s="172">
        <v>4</v>
      </c>
      <c r="AA28" s="172">
        <v>4</v>
      </c>
      <c r="AB28" s="172">
        <v>4</v>
      </c>
      <c r="AC28" s="172">
        <v>4</v>
      </c>
      <c r="AD28" s="172">
        <v>4</v>
      </c>
      <c r="AE28" s="172">
        <v>4</v>
      </c>
      <c r="AF28" s="172">
        <v>4</v>
      </c>
      <c r="AG28" s="172">
        <v>4</v>
      </c>
      <c r="AH28" s="172">
        <v>4</v>
      </c>
      <c r="AI28" s="172">
        <v>4</v>
      </c>
      <c r="AJ28" s="172">
        <v>4</v>
      </c>
      <c r="AK28" s="172">
        <v>4</v>
      </c>
      <c r="AL28" s="172">
        <v>4</v>
      </c>
      <c r="AM28" s="172">
        <v>4</v>
      </c>
      <c r="AN28" s="172">
        <v>4</v>
      </c>
      <c r="AO28" s="172">
        <v>4</v>
      </c>
      <c r="AP28" s="172">
        <v>4</v>
      </c>
      <c r="AQ28" s="172">
        <v>4</v>
      </c>
      <c r="AR28" s="172">
        <v>4</v>
      </c>
      <c r="AS28" s="172">
        <v>4</v>
      </c>
      <c r="AT28" s="172">
        <v>4</v>
      </c>
      <c r="AU28" s="172">
        <v>4</v>
      </c>
      <c r="AV28" s="172">
        <v>4</v>
      </c>
      <c r="AW28" s="172">
        <v>4</v>
      </c>
      <c r="AX28" s="172">
        <v>4</v>
      </c>
      <c r="AY28" s="172">
        <v>4</v>
      </c>
      <c r="AZ28" s="172">
        <v>4</v>
      </c>
      <c r="BA28" s="172">
        <v>4</v>
      </c>
      <c r="BB28" s="266">
        <f t="shared" si="0"/>
        <v>200</v>
      </c>
      <c r="BC28" s="267">
        <f t="shared" si="1"/>
        <v>100</v>
      </c>
      <c r="BE28" s="212">
        <v>200</v>
      </c>
    </row>
    <row r="29" spans="1:57" ht="15" customHeight="1" x14ac:dyDescent="0.25">
      <c r="A29" s="214">
        <f>ANASAYFA!A25</f>
        <v>22</v>
      </c>
      <c r="B29" s="214">
        <f>ANASAYFA!B25</f>
        <v>0</v>
      </c>
      <c r="C29" s="215">
        <f>ANASAYFA!C25</f>
        <v>0</v>
      </c>
      <c r="D29" s="172">
        <v>3</v>
      </c>
      <c r="E29" s="172">
        <v>3</v>
      </c>
      <c r="F29" s="172">
        <v>3</v>
      </c>
      <c r="G29" s="172">
        <v>3</v>
      </c>
      <c r="H29" s="172">
        <v>3</v>
      </c>
      <c r="I29" s="172">
        <v>3</v>
      </c>
      <c r="J29" s="172">
        <v>3</v>
      </c>
      <c r="K29" s="172">
        <v>3</v>
      </c>
      <c r="L29" s="172">
        <v>3</v>
      </c>
      <c r="M29" s="172">
        <v>3</v>
      </c>
      <c r="N29" s="172">
        <v>3</v>
      </c>
      <c r="O29" s="172">
        <v>3</v>
      </c>
      <c r="P29" s="172">
        <v>3</v>
      </c>
      <c r="Q29" s="172">
        <v>3</v>
      </c>
      <c r="R29" s="172">
        <v>3</v>
      </c>
      <c r="S29" s="172">
        <v>3</v>
      </c>
      <c r="T29" s="172">
        <v>3</v>
      </c>
      <c r="U29" s="172">
        <v>3</v>
      </c>
      <c r="V29" s="172">
        <v>3</v>
      </c>
      <c r="W29" s="172">
        <v>3</v>
      </c>
      <c r="X29" s="172">
        <v>3</v>
      </c>
      <c r="Y29" s="172">
        <v>3</v>
      </c>
      <c r="Z29" s="172">
        <v>3</v>
      </c>
      <c r="AA29" s="172">
        <v>3</v>
      </c>
      <c r="AB29" s="172">
        <v>3</v>
      </c>
      <c r="AC29" s="172">
        <v>3</v>
      </c>
      <c r="AD29" s="172">
        <v>3</v>
      </c>
      <c r="AE29" s="172">
        <v>3</v>
      </c>
      <c r="AF29" s="172">
        <v>3</v>
      </c>
      <c r="AG29" s="172">
        <v>3</v>
      </c>
      <c r="AH29" s="172">
        <v>3</v>
      </c>
      <c r="AI29" s="172">
        <v>3</v>
      </c>
      <c r="AJ29" s="172">
        <v>3</v>
      </c>
      <c r="AK29" s="172">
        <v>3</v>
      </c>
      <c r="AL29" s="172">
        <v>3</v>
      </c>
      <c r="AM29" s="172">
        <v>3</v>
      </c>
      <c r="AN29" s="172">
        <v>3</v>
      </c>
      <c r="AO29" s="172">
        <v>3</v>
      </c>
      <c r="AP29" s="172">
        <v>3</v>
      </c>
      <c r="AQ29" s="172">
        <v>3</v>
      </c>
      <c r="AR29" s="172">
        <v>3</v>
      </c>
      <c r="AS29" s="172">
        <v>3</v>
      </c>
      <c r="AT29" s="172">
        <v>3</v>
      </c>
      <c r="AU29" s="172">
        <v>3</v>
      </c>
      <c r="AV29" s="172">
        <v>3</v>
      </c>
      <c r="AW29" s="172">
        <v>3</v>
      </c>
      <c r="AX29" s="172">
        <v>3</v>
      </c>
      <c r="AY29" s="172">
        <v>3</v>
      </c>
      <c r="AZ29" s="172">
        <v>3</v>
      </c>
      <c r="BA29" s="172">
        <v>3</v>
      </c>
      <c r="BB29" s="266">
        <f t="shared" si="0"/>
        <v>150</v>
      </c>
      <c r="BC29" s="267">
        <f t="shared" si="1"/>
        <v>75</v>
      </c>
      <c r="BE29" s="212">
        <v>200</v>
      </c>
    </row>
    <row r="30" spans="1:57" ht="15" customHeight="1" x14ac:dyDescent="0.25">
      <c r="A30" s="214">
        <f>ANASAYFA!A26</f>
        <v>23</v>
      </c>
      <c r="B30" s="214">
        <f>ANASAYFA!B26</f>
        <v>0</v>
      </c>
      <c r="C30" s="215">
        <f>ANASAYFA!C26</f>
        <v>0</v>
      </c>
      <c r="D30" s="172">
        <v>2</v>
      </c>
      <c r="E30" s="172">
        <v>2</v>
      </c>
      <c r="F30" s="172">
        <v>2</v>
      </c>
      <c r="G30" s="172">
        <v>2</v>
      </c>
      <c r="H30" s="172">
        <v>2</v>
      </c>
      <c r="I30" s="172">
        <v>2</v>
      </c>
      <c r="J30" s="172">
        <v>2</v>
      </c>
      <c r="K30" s="172">
        <v>2</v>
      </c>
      <c r="L30" s="172">
        <v>2</v>
      </c>
      <c r="M30" s="172">
        <v>2</v>
      </c>
      <c r="N30" s="172">
        <v>2</v>
      </c>
      <c r="O30" s="172">
        <v>2</v>
      </c>
      <c r="P30" s="172">
        <v>2</v>
      </c>
      <c r="Q30" s="172">
        <v>2</v>
      </c>
      <c r="R30" s="172">
        <v>2</v>
      </c>
      <c r="S30" s="172">
        <v>2</v>
      </c>
      <c r="T30" s="172">
        <v>2</v>
      </c>
      <c r="U30" s="172">
        <v>2</v>
      </c>
      <c r="V30" s="172">
        <v>2</v>
      </c>
      <c r="W30" s="172">
        <v>2</v>
      </c>
      <c r="X30" s="172">
        <v>2</v>
      </c>
      <c r="Y30" s="172">
        <v>2</v>
      </c>
      <c r="Z30" s="172">
        <v>2</v>
      </c>
      <c r="AA30" s="172">
        <v>2</v>
      </c>
      <c r="AB30" s="172">
        <v>2</v>
      </c>
      <c r="AC30" s="172">
        <v>2</v>
      </c>
      <c r="AD30" s="172">
        <v>2</v>
      </c>
      <c r="AE30" s="172">
        <v>2</v>
      </c>
      <c r="AF30" s="172">
        <v>2</v>
      </c>
      <c r="AG30" s="172">
        <v>2</v>
      </c>
      <c r="AH30" s="172">
        <v>2</v>
      </c>
      <c r="AI30" s="172">
        <v>2</v>
      </c>
      <c r="AJ30" s="172">
        <v>2</v>
      </c>
      <c r="AK30" s="172">
        <v>2</v>
      </c>
      <c r="AL30" s="172">
        <v>2</v>
      </c>
      <c r="AM30" s="172">
        <v>2</v>
      </c>
      <c r="AN30" s="172">
        <v>2</v>
      </c>
      <c r="AO30" s="172">
        <v>2</v>
      </c>
      <c r="AP30" s="172">
        <v>2</v>
      </c>
      <c r="AQ30" s="172">
        <v>2</v>
      </c>
      <c r="AR30" s="172">
        <v>2</v>
      </c>
      <c r="AS30" s="172">
        <v>2</v>
      </c>
      <c r="AT30" s="172">
        <v>2</v>
      </c>
      <c r="AU30" s="172">
        <v>2</v>
      </c>
      <c r="AV30" s="172">
        <v>2</v>
      </c>
      <c r="AW30" s="172">
        <v>2</v>
      </c>
      <c r="AX30" s="172">
        <v>2</v>
      </c>
      <c r="AY30" s="172">
        <v>2</v>
      </c>
      <c r="AZ30" s="172">
        <v>2</v>
      </c>
      <c r="BA30" s="172">
        <v>2</v>
      </c>
      <c r="BB30" s="266">
        <f t="shared" si="0"/>
        <v>100</v>
      </c>
      <c r="BC30" s="267">
        <f t="shared" si="1"/>
        <v>50</v>
      </c>
      <c r="BE30" s="212">
        <v>200</v>
      </c>
    </row>
    <row r="31" spans="1:57" ht="15" customHeight="1" x14ac:dyDescent="0.25">
      <c r="A31" s="109"/>
      <c r="B31" s="109"/>
      <c r="C31" s="110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15"/>
      <c r="BC31" s="116"/>
    </row>
    <row r="32" spans="1:57" ht="15" customHeight="1" x14ac:dyDescent="0.25"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138"/>
      <c r="BC32" s="71"/>
    </row>
    <row r="33" spans="4:55" ht="15" customHeight="1" x14ac:dyDescent="0.25"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397">
        <f>ANASAYFA!J25</f>
        <v>0</v>
      </c>
      <c r="BC33" s="397"/>
    </row>
    <row r="34" spans="4:55" ht="15" customHeight="1" x14ac:dyDescent="0.25"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397">
        <f>ANASAYFA!J26</f>
        <v>0</v>
      </c>
      <c r="BC34" s="397"/>
    </row>
    <row r="37" spans="4:55" x14ac:dyDescent="0.25">
      <c r="AH37" s="4"/>
      <c r="AI37" s="4"/>
      <c r="AJ37" s="4"/>
      <c r="AK37" s="4"/>
      <c r="AL37" s="4"/>
    </row>
    <row r="67" spans="3:3" x14ac:dyDescent="0.25">
      <c r="C67" s="74" t="s">
        <v>55</v>
      </c>
    </row>
  </sheetData>
  <protectedRanges>
    <protectedRange sqref="A8:C31" name="Aralık1_1"/>
  </protectedRanges>
  <mergeCells count="61">
    <mergeCell ref="AZ3:AZ6"/>
    <mergeCell ref="BA3:BA6"/>
    <mergeCell ref="R7:AR7"/>
    <mergeCell ref="L7:Q7"/>
    <mergeCell ref="AS7:BA7"/>
    <mergeCell ref="AU3:AU6"/>
    <mergeCell ref="AV3:AV6"/>
    <mergeCell ref="AW3:AW6"/>
    <mergeCell ref="AX3:AX6"/>
    <mergeCell ref="AY3:AY6"/>
    <mergeCell ref="AP3:AP6"/>
    <mergeCell ref="AQ3:AQ6"/>
    <mergeCell ref="AR3:AR6"/>
    <mergeCell ref="AS3:AS6"/>
    <mergeCell ref="AT3:AT6"/>
    <mergeCell ref="AK3:AK6"/>
    <mergeCell ref="AL3:AL6"/>
    <mergeCell ref="AM3:AM6"/>
    <mergeCell ref="AN3:AN6"/>
    <mergeCell ref="AO3:AO6"/>
    <mergeCell ref="AF3:AF6"/>
    <mergeCell ref="AG3:AG6"/>
    <mergeCell ref="AH3:AH6"/>
    <mergeCell ref="AI3:AI6"/>
    <mergeCell ref="AJ3:AJ6"/>
    <mergeCell ref="AA3:AA6"/>
    <mergeCell ref="AB3:AB6"/>
    <mergeCell ref="AC3:AC6"/>
    <mergeCell ref="AD3:AD6"/>
    <mergeCell ref="AE3:AE6"/>
    <mergeCell ref="X3:X6"/>
    <mergeCell ref="Y3:Y6"/>
    <mergeCell ref="D7:K7"/>
    <mergeCell ref="Z3:Z6"/>
    <mergeCell ref="R3:R6"/>
    <mergeCell ref="S3:S6"/>
    <mergeCell ref="T3:T6"/>
    <mergeCell ref="U3:U6"/>
    <mergeCell ref="V3:V6"/>
    <mergeCell ref="M3:M6"/>
    <mergeCell ref="N3:N6"/>
    <mergeCell ref="O3:O6"/>
    <mergeCell ref="P3:P6"/>
    <mergeCell ref="Q3:Q6"/>
    <mergeCell ref="H3:H6"/>
    <mergeCell ref="A2:BC2"/>
    <mergeCell ref="A1:BC1"/>
    <mergeCell ref="C3:C7"/>
    <mergeCell ref="BB34:BC34"/>
    <mergeCell ref="BB3:BB7"/>
    <mergeCell ref="BC3:BC7"/>
    <mergeCell ref="BB33:BC33"/>
    <mergeCell ref="I3:I6"/>
    <mergeCell ref="J3:J6"/>
    <mergeCell ref="K3:K6"/>
    <mergeCell ref="L3:L6"/>
    <mergeCell ref="D3:D6"/>
    <mergeCell ref="E3:E6"/>
    <mergeCell ref="F3:F6"/>
    <mergeCell ref="G3:G6"/>
    <mergeCell ref="W3:W6"/>
  </mergeCells>
  <dataValidations xWindow="1553" yWindow="451" count="1">
    <dataValidation allowBlank="1" showErrorMessage="1" sqref="A1:C1048576 BB1:XFD1048576 D1:BA7 D31:BA1048576" xr:uid="{00000000-0002-0000-0600-000000000000}"/>
  </dataValidations>
  <hyperlinks>
    <hyperlink ref="C67" r:id="rId1" display="http://www.egitimhane.com/" xr:uid="{00000000-0004-0000-0600-000000000000}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3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BA37"/>
  <sheetViews>
    <sheetView zoomScale="70" zoomScaleNormal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AY1"/>
    </sheetView>
  </sheetViews>
  <sheetFormatPr defaultColWidth="9.140625" defaultRowHeight="15.75" x14ac:dyDescent="0.25"/>
  <cols>
    <col min="1" max="1" width="4.7109375" style="17" customWidth="1"/>
    <col min="2" max="2" width="6.42578125" style="17" customWidth="1"/>
    <col min="3" max="3" width="27.7109375" style="17" customWidth="1"/>
    <col min="4" max="49" width="4.7109375" style="1" customWidth="1"/>
    <col min="50" max="50" width="5.7109375" style="27" customWidth="1"/>
    <col min="51" max="51" width="13.7109375" style="3" customWidth="1"/>
    <col min="52" max="52" width="5.7109375" style="1" customWidth="1"/>
    <col min="53" max="55" width="7.7109375" style="1" customWidth="1"/>
    <col min="56" max="16384" width="9.140625" style="1"/>
  </cols>
  <sheetData>
    <row r="1" spans="1:53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3"/>
    </row>
    <row r="2" spans="1:53" ht="20.100000000000001" customHeight="1" x14ac:dyDescent="0.25">
      <c r="A2" s="371" t="s">
        <v>76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3"/>
    </row>
    <row r="3" spans="1:53" ht="43.9" customHeight="1" x14ac:dyDescent="0.25">
      <c r="A3" s="18"/>
      <c r="B3" s="19"/>
      <c r="C3" s="374"/>
      <c r="D3" s="404" t="s">
        <v>182</v>
      </c>
      <c r="E3" s="404" t="s">
        <v>179</v>
      </c>
      <c r="F3" s="404" t="s">
        <v>195</v>
      </c>
      <c r="G3" s="404" t="s">
        <v>196</v>
      </c>
      <c r="H3" s="404" t="s">
        <v>180</v>
      </c>
      <c r="I3" s="404" t="s">
        <v>197</v>
      </c>
      <c r="J3" s="404" t="s">
        <v>184</v>
      </c>
      <c r="K3" s="404" t="s">
        <v>183</v>
      </c>
      <c r="L3" s="404" t="s">
        <v>181</v>
      </c>
      <c r="M3" s="378" t="s">
        <v>185</v>
      </c>
      <c r="N3" s="378" t="s">
        <v>186</v>
      </c>
      <c r="O3" s="378" t="s">
        <v>188</v>
      </c>
      <c r="P3" s="378" t="s">
        <v>189</v>
      </c>
      <c r="Q3" s="378" t="s">
        <v>190</v>
      </c>
      <c r="R3" s="378" t="s">
        <v>200</v>
      </c>
      <c r="S3" s="404" t="s">
        <v>202</v>
      </c>
      <c r="T3" s="404" t="s">
        <v>203</v>
      </c>
      <c r="U3" s="404" t="s">
        <v>204</v>
      </c>
      <c r="V3" s="404" t="s">
        <v>207</v>
      </c>
      <c r="W3" s="404" t="s">
        <v>209</v>
      </c>
      <c r="X3" s="404" t="s">
        <v>213</v>
      </c>
      <c r="Y3" s="404" t="s">
        <v>214</v>
      </c>
      <c r="Z3" s="404" t="s">
        <v>216</v>
      </c>
      <c r="AA3" s="404" t="s">
        <v>217</v>
      </c>
      <c r="AB3" s="404" t="s">
        <v>218</v>
      </c>
      <c r="AC3" s="404" t="s">
        <v>219</v>
      </c>
      <c r="AD3" s="404" t="s">
        <v>221</v>
      </c>
      <c r="AE3" s="404" t="s">
        <v>222</v>
      </c>
      <c r="AF3" s="404" t="s">
        <v>224</v>
      </c>
      <c r="AG3" s="404" t="s">
        <v>225</v>
      </c>
      <c r="AH3" s="404" t="s">
        <v>227</v>
      </c>
      <c r="AI3" s="404" t="s">
        <v>230</v>
      </c>
      <c r="AJ3" s="404" t="s">
        <v>232</v>
      </c>
      <c r="AK3" s="404" t="s">
        <v>235</v>
      </c>
      <c r="AL3" s="404" t="s">
        <v>237</v>
      </c>
      <c r="AM3" s="404" t="s">
        <v>238</v>
      </c>
      <c r="AN3" s="353" t="s">
        <v>241</v>
      </c>
      <c r="AO3" s="353" t="s">
        <v>242</v>
      </c>
      <c r="AP3" s="353" t="s">
        <v>243</v>
      </c>
      <c r="AQ3" s="353" t="s">
        <v>244</v>
      </c>
      <c r="AR3" s="353" t="s">
        <v>245</v>
      </c>
      <c r="AS3" s="353" t="s">
        <v>249</v>
      </c>
      <c r="AT3" s="353" t="s">
        <v>250</v>
      </c>
      <c r="AU3" s="353" t="s">
        <v>252</v>
      </c>
      <c r="AV3" s="353" t="s">
        <v>253</v>
      </c>
      <c r="AW3" s="353" t="s">
        <v>255</v>
      </c>
      <c r="AX3" s="359" t="s">
        <v>551</v>
      </c>
      <c r="AY3" s="359" t="s">
        <v>552</v>
      </c>
    </row>
    <row r="4" spans="1:53" ht="43.9" customHeight="1" x14ac:dyDescent="0.25">
      <c r="A4" s="20"/>
      <c r="B4" s="21"/>
      <c r="C4" s="375"/>
      <c r="D4" s="404"/>
      <c r="E4" s="404"/>
      <c r="F4" s="404"/>
      <c r="G4" s="404"/>
      <c r="H4" s="404"/>
      <c r="I4" s="404"/>
      <c r="J4" s="404"/>
      <c r="K4" s="404"/>
      <c r="L4" s="404"/>
      <c r="M4" s="379"/>
      <c r="N4" s="379"/>
      <c r="O4" s="379"/>
      <c r="P4" s="379"/>
      <c r="Q4" s="379"/>
      <c r="R4" s="379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9"/>
      <c r="AY4" s="359"/>
    </row>
    <row r="5" spans="1:53" ht="43.9" customHeight="1" x14ac:dyDescent="0.25">
      <c r="A5" s="20"/>
      <c r="B5" s="21"/>
      <c r="C5" s="375"/>
      <c r="D5" s="404"/>
      <c r="E5" s="404"/>
      <c r="F5" s="404"/>
      <c r="G5" s="404"/>
      <c r="H5" s="404"/>
      <c r="I5" s="404"/>
      <c r="J5" s="404"/>
      <c r="K5" s="404"/>
      <c r="L5" s="404"/>
      <c r="M5" s="379"/>
      <c r="N5" s="379"/>
      <c r="O5" s="379"/>
      <c r="P5" s="379"/>
      <c r="Q5" s="379"/>
      <c r="R5" s="379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359"/>
      <c r="AY5" s="359"/>
    </row>
    <row r="6" spans="1:53" ht="43.9" customHeight="1" x14ac:dyDescent="0.25">
      <c r="A6" s="20"/>
      <c r="B6" s="21"/>
      <c r="C6" s="375"/>
      <c r="D6" s="404"/>
      <c r="E6" s="404"/>
      <c r="F6" s="404"/>
      <c r="G6" s="404"/>
      <c r="H6" s="404"/>
      <c r="I6" s="404"/>
      <c r="J6" s="404"/>
      <c r="K6" s="404"/>
      <c r="L6" s="404"/>
      <c r="M6" s="380"/>
      <c r="N6" s="380"/>
      <c r="O6" s="380"/>
      <c r="P6" s="380"/>
      <c r="Q6" s="380"/>
      <c r="R6" s="380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9"/>
      <c r="AY6" s="359"/>
    </row>
    <row r="7" spans="1:53" ht="13.15" customHeight="1" x14ac:dyDescent="0.25">
      <c r="A7" s="20"/>
      <c r="B7" s="21"/>
      <c r="C7" s="376"/>
      <c r="D7" s="364" t="s">
        <v>187</v>
      </c>
      <c r="E7" s="365"/>
      <c r="F7" s="365"/>
      <c r="G7" s="365"/>
      <c r="H7" s="365"/>
      <c r="I7" s="365"/>
      <c r="J7" s="365"/>
      <c r="K7" s="365"/>
      <c r="L7" s="366"/>
      <c r="M7" s="361" t="s">
        <v>191</v>
      </c>
      <c r="N7" s="362"/>
      <c r="O7" s="362"/>
      <c r="P7" s="362"/>
      <c r="Q7" s="362"/>
      <c r="R7" s="363"/>
      <c r="S7" s="364" t="s">
        <v>201</v>
      </c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6"/>
      <c r="AN7" s="361" t="s">
        <v>239</v>
      </c>
      <c r="AO7" s="362"/>
      <c r="AP7" s="362"/>
      <c r="AQ7" s="362"/>
      <c r="AR7" s="362"/>
      <c r="AS7" s="362"/>
      <c r="AT7" s="362"/>
      <c r="AU7" s="362"/>
      <c r="AV7" s="362"/>
      <c r="AW7" s="363"/>
      <c r="AX7" s="359"/>
      <c r="AY7" s="359"/>
    </row>
    <row r="8" spans="1:53" ht="15" customHeight="1" x14ac:dyDescent="0.25">
      <c r="A8" s="214">
        <f>ANASAYFA!A4</f>
        <v>1</v>
      </c>
      <c r="B8" s="214">
        <f>ANASAYFA!B4</f>
        <v>0</v>
      </c>
      <c r="C8" s="215">
        <f>ANASAYFA!C4</f>
        <v>0</v>
      </c>
      <c r="D8" s="171">
        <v>1</v>
      </c>
      <c r="E8" s="171">
        <v>1</v>
      </c>
      <c r="F8" s="171">
        <v>1</v>
      </c>
      <c r="G8" s="171">
        <v>1</v>
      </c>
      <c r="H8" s="171">
        <v>1</v>
      </c>
      <c r="I8" s="171">
        <v>1</v>
      </c>
      <c r="J8" s="171">
        <v>1</v>
      </c>
      <c r="K8" s="171">
        <v>1</v>
      </c>
      <c r="L8" s="171">
        <v>1</v>
      </c>
      <c r="M8" s="171">
        <v>1</v>
      </c>
      <c r="N8" s="171">
        <v>1</v>
      </c>
      <c r="O8" s="171">
        <v>1</v>
      </c>
      <c r="P8" s="171">
        <v>1</v>
      </c>
      <c r="Q8" s="171">
        <v>1</v>
      </c>
      <c r="R8" s="171">
        <v>1</v>
      </c>
      <c r="S8" s="171">
        <v>1</v>
      </c>
      <c r="T8" s="171">
        <v>1</v>
      </c>
      <c r="U8" s="171">
        <v>1</v>
      </c>
      <c r="V8" s="171">
        <v>1</v>
      </c>
      <c r="W8" s="171">
        <v>1</v>
      </c>
      <c r="X8" s="171">
        <v>1</v>
      </c>
      <c r="Y8" s="171">
        <v>1</v>
      </c>
      <c r="Z8" s="171">
        <v>1</v>
      </c>
      <c r="AA8" s="171">
        <v>1</v>
      </c>
      <c r="AB8" s="171">
        <v>1</v>
      </c>
      <c r="AC8" s="171">
        <v>1</v>
      </c>
      <c r="AD8" s="171">
        <v>1</v>
      </c>
      <c r="AE8" s="171">
        <v>1</v>
      </c>
      <c r="AF8" s="171">
        <v>1</v>
      </c>
      <c r="AG8" s="171">
        <v>1</v>
      </c>
      <c r="AH8" s="171">
        <v>1</v>
      </c>
      <c r="AI8" s="171">
        <v>1</v>
      </c>
      <c r="AJ8" s="171">
        <v>1</v>
      </c>
      <c r="AK8" s="171">
        <v>1</v>
      </c>
      <c r="AL8" s="171">
        <v>1</v>
      </c>
      <c r="AM8" s="171">
        <v>1</v>
      </c>
      <c r="AN8" s="171">
        <v>1</v>
      </c>
      <c r="AO8" s="171">
        <v>1</v>
      </c>
      <c r="AP8" s="171">
        <v>1</v>
      </c>
      <c r="AQ8" s="171">
        <v>1</v>
      </c>
      <c r="AR8" s="171">
        <v>1</v>
      </c>
      <c r="AS8" s="171">
        <v>1</v>
      </c>
      <c r="AT8" s="171">
        <v>1</v>
      </c>
      <c r="AU8" s="171">
        <v>1</v>
      </c>
      <c r="AV8" s="171">
        <v>1</v>
      </c>
      <c r="AW8" s="171">
        <v>1</v>
      </c>
      <c r="AX8" s="266">
        <f>SUM(D8:AW8)</f>
        <v>46</v>
      </c>
      <c r="AY8" s="267">
        <f>ROUND((100*AX8)/(BA8),0)</f>
        <v>25</v>
      </c>
      <c r="BA8" s="212">
        <v>184</v>
      </c>
    </row>
    <row r="9" spans="1:53" ht="15" customHeight="1" x14ac:dyDescent="0.25">
      <c r="A9" s="214">
        <f>ANASAYFA!A5</f>
        <v>2</v>
      </c>
      <c r="B9" s="214">
        <f>ANASAYFA!B5</f>
        <v>0</v>
      </c>
      <c r="C9" s="215">
        <f>ANASAYFA!C5</f>
        <v>0</v>
      </c>
      <c r="D9" s="155">
        <v>2</v>
      </c>
      <c r="E9" s="155">
        <v>2</v>
      </c>
      <c r="F9" s="155">
        <v>2</v>
      </c>
      <c r="G9" s="155">
        <v>2</v>
      </c>
      <c r="H9" s="155">
        <v>2</v>
      </c>
      <c r="I9" s="155">
        <v>2</v>
      </c>
      <c r="J9" s="155">
        <v>2</v>
      </c>
      <c r="K9" s="155">
        <v>2</v>
      </c>
      <c r="L9" s="155">
        <v>2</v>
      </c>
      <c r="M9" s="155">
        <v>2</v>
      </c>
      <c r="N9" s="155">
        <v>2</v>
      </c>
      <c r="O9" s="155">
        <v>2</v>
      </c>
      <c r="P9" s="155">
        <v>2</v>
      </c>
      <c r="Q9" s="155">
        <v>2</v>
      </c>
      <c r="R9" s="155">
        <v>2</v>
      </c>
      <c r="S9" s="155">
        <v>2</v>
      </c>
      <c r="T9" s="155">
        <v>2</v>
      </c>
      <c r="U9" s="155">
        <v>2</v>
      </c>
      <c r="V9" s="155">
        <v>2</v>
      </c>
      <c r="W9" s="155">
        <v>2</v>
      </c>
      <c r="X9" s="155">
        <v>2</v>
      </c>
      <c r="Y9" s="155">
        <v>2</v>
      </c>
      <c r="Z9" s="155">
        <v>2</v>
      </c>
      <c r="AA9" s="155">
        <v>2</v>
      </c>
      <c r="AB9" s="155">
        <v>2</v>
      </c>
      <c r="AC9" s="155">
        <v>2</v>
      </c>
      <c r="AD9" s="155">
        <v>2</v>
      </c>
      <c r="AE9" s="155">
        <v>2</v>
      </c>
      <c r="AF9" s="155">
        <v>2</v>
      </c>
      <c r="AG9" s="155">
        <v>2</v>
      </c>
      <c r="AH9" s="155">
        <v>2</v>
      </c>
      <c r="AI9" s="155">
        <v>2</v>
      </c>
      <c r="AJ9" s="155">
        <v>2</v>
      </c>
      <c r="AK9" s="155">
        <v>2</v>
      </c>
      <c r="AL9" s="155">
        <v>2</v>
      </c>
      <c r="AM9" s="155">
        <v>2</v>
      </c>
      <c r="AN9" s="155">
        <v>2</v>
      </c>
      <c r="AO9" s="155">
        <v>2</v>
      </c>
      <c r="AP9" s="155">
        <v>2</v>
      </c>
      <c r="AQ9" s="155">
        <v>2</v>
      </c>
      <c r="AR9" s="155">
        <v>2</v>
      </c>
      <c r="AS9" s="155">
        <v>2</v>
      </c>
      <c r="AT9" s="155">
        <v>2</v>
      </c>
      <c r="AU9" s="155">
        <v>2</v>
      </c>
      <c r="AV9" s="155">
        <v>2</v>
      </c>
      <c r="AW9" s="155">
        <v>2</v>
      </c>
      <c r="AX9" s="266">
        <f t="shared" ref="AX9:AX30" si="0">SUM(D9:AW9)</f>
        <v>92</v>
      </c>
      <c r="AY9" s="267">
        <f t="shared" ref="AY9:AY30" si="1">ROUND((100*AX9)/(BA9),0)</f>
        <v>50</v>
      </c>
      <c r="BA9" s="212">
        <v>184</v>
      </c>
    </row>
    <row r="10" spans="1:53" ht="15" customHeight="1" x14ac:dyDescent="0.25">
      <c r="A10" s="214">
        <f>ANASAYFA!A6</f>
        <v>3</v>
      </c>
      <c r="B10" s="214">
        <f>ANASAYFA!B6</f>
        <v>0</v>
      </c>
      <c r="C10" s="215">
        <f>ANASAYFA!C6</f>
        <v>0</v>
      </c>
      <c r="D10" s="155">
        <v>3</v>
      </c>
      <c r="E10" s="155">
        <v>3</v>
      </c>
      <c r="F10" s="155">
        <v>3</v>
      </c>
      <c r="G10" s="155">
        <v>3</v>
      </c>
      <c r="H10" s="155">
        <v>3</v>
      </c>
      <c r="I10" s="155">
        <v>3</v>
      </c>
      <c r="J10" s="155">
        <v>3</v>
      </c>
      <c r="K10" s="155">
        <v>3</v>
      </c>
      <c r="L10" s="155">
        <v>3</v>
      </c>
      <c r="M10" s="155">
        <v>3</v>
      </c>
      <c r="N10" s="155">
        <v>3</v>
      </c>
      <c r="O10" s="155">
        <v>3</v>
      </c>
      <c r="P10" s="155">
        <v>3</v>
      </c>
      <c r="Q10" s="155">
        <v>3</v>
      </c>
      <c r="R10" s="155">
        <v>3</v>
      </c>
      <c r="S10" s="155">
        <v>3</v>
      </c>
      <c r="T10" s="155">
        <v>3</v>
      </c>
      <c r="U10" s="155">
        <v>3</v>
      </c>
      <c r="V10" s="155">
        <v>3</v>
      </c>
      <c r="W10" s="155">
        <v>3</v>
      </c>
      <c r="X10" s="155">
        <v>3</v>
      </c>
      <c r="Y10" s="155">
        <v>3</v>
      </c>
      <c r="Z10" s="155">
        <v>3</v>
      </c>
      <c r="AA10" s="155">
        <v>3</v>
      </c>
      <c r="AB10" s="155">
        <v>3</v>
      </c>
      <c r="AC10" s="155">
        <v>3</v>
      </c>
      <c r="AD10" s="155">
        <v>3</v>
      </c>
      <c r="AE10" s="155">
        <v>3</v>
      </c>
      <c r="AF10" s="155">
        <v>3</v>
      </c>
      <c r="AG10" s="155">
        <v>3</v>
      </c>
      <c r="AH10" s="155">
        <v>3</v>
      </c>
      <c r="AI10" s="155">
        <v>3</v>
      </c>
      <c r="AJ10" s="155">
        <v>3</v>
      </c>
      <c r="AK10" s="155">
        <v>3</v>
      </c>
      <c r="AL10" s="155">
        <v>3</v>
      </c>
      <c r="AM10" s="155">
        <v>3</v>
      </c>
      <c r="AN10" s="155">
        <v>3</v>
      </c>
      <c r="AO10" s="155">
        <v>3</v>
      </c>
      <c r="AP10" s="155">
        <v>3</v>
      </c>
      <c r="AQ10" s="155">
        <v>3</v>
      </c>
      <c r="AR10" s="155">
        <v>3</v>
      </c>
      <c r="AS10" s="155">
        <v>3</v>
      </c>
      <c r="AT10" s="155">
        <v>3</v>
      </c>
      <c r="AU10" s="155">
        <v>3</v>
      </c>
      <c r="AV10" s="155">
        <v>3</v>
      </c>
      <c r="AW10" s="155">
        <v>3</v>
      </c>
      <c r="AX10" s="266">
        <f t="shared" si="0"/>
        <v>138</v>
      </c>
      <c r="AY10" s="267">
        <f t="shared" si="1"/>
        <v>75</v>
      </c>
      <c r="BA10" s="212">
        <v>184</v>
      </c>
    </row>
    <row r="11" spans="1:53" ht="15" customHeight="1" x14ac:dyDescent="0.25">
      <c r="A11" s="214">
        <f>ANASAYFA!A7</f>
        <v>4</v>
      </c>
      <c r="B11" s="214">
        <f>ANASAYFA!B7</f>
        <v>0</v>
      </c>
      <c r="C11" s="215">
        <f>ANASAYFA!C7</f>
        <v>0</v>
      </c>
      <c r="D11" s="155">
        <v>4</v>
      </c>
      <c r="E11" s="155">
        <v>4</v>
      </c>
      <c r="F11" s="155">
        <v>4</v>
      </c>
      <c r="G11" s="155">
        <v>4</v>
      </c>
      <c r="H11" s="155">
        <v>4</v>
      </c>
      <c r="I11" s="155">
        <v>4</v>
      </c>
      <c r="J11" s="155">
        <v>4</v>
      </c>
      <c r="K11" s="155">
        <v>4</v>
      </c>
      <c r="L11" s="155">
        <v>4</v>
      </c>
      <c r="M11" s="155">
        <v>4</v>
      </c>
      <c r="N11" s="155">
        <v>4</v>
      </c>
      <c r="O11" s="155">
        <v>4</v>
      </c>
      <c r="P11" s="155">
        <v>4</v>
      </c>
      <c r="Q11" s="155">
        <v>4</v>
      </c>
      <c r="R11" s="155">
        <v>4</v>
      </c>
      <c r="S11" s="155">
        <v>4</v>
      </c>
      <c r="T11" s="155">
        <v>4</v>
      </c>
      <c r="U11" s="155">
        <v>4</v>
      </c>
      <c r="V11" s="155">
        <v>4</v>
      </c>
      <c r="W11" s="155">
        <v>4</v>
      </c>
      <c r="X11" s="155">
        <v>4</v>
      </c>
      <c r="Y11" s="155">
        <v>4</v>
      </c>
      <c r="Z11" s="155">
        <v>4</v>
      </c>
      <c r="AA11" s="155">
        <v>4</v>
      </c>
      <c r="AB11" s="155">
        <v>4</v>
      </c>
      <c r="AC11" s="155">
        <v>4</v>
      </c>
      <c r="AD11" s="155">
        <v>4</v>
      </c>
      <c r="AE11" s="155">
        <v>4</v>
      </c>
      <c r="AF11" s="155">
        <v>4</v>
      </c>
      <c r="AG11" s="155">
        <v>4</v>
      </c>
      <c r="AH11" s="155">
        <v>4</v>
      </c>
      <c r="AI11" s="155">
        <v>4</v>
      </c>
      <c r="AJ11" s="155">
        <v>4</v>
      </c>
      <c r="AK11" s="155">
        <v>4</v>
      </c>
      <c r="AL11" s="155">
        <v>4</v>
      </c>
      <c r="AM11" s="155">
        <v>4</v>
      </c>
      <c r="AN11" s="155">
        <v>4</v>
      </c>
      <c r="AO11" s="155">
        <v>4</v>
      </c>
      <c r="AP11" s="155">
        <v>4</v>
      </c>
      <c r="AQ11" s="155">
        <v>4</v>
      </c>
      <c r="AR11" s="155">
        <v>4</v>
      </c>
      <c r="AS11" s="155">
        <v>4</v>
      </c>
      <c r="AT11" s="155">
        <v>4</v>
      </c>
      <c r="AU11" s="155">
        <v>4</v>
      </c>
      <c r="AV11" s="155">
        <v>4</v>
      </c>
      <c r="AW11" s="155">
        <v>4</v>
      </c>
      <c r="AX11" s="266">
        <f t="shared" si="0"/>
        <v>184</v>
      </c>
      <c r="AY11" s="267">
        <f t="shared" si="1"/>
        <v>100</v>
      </c>
      <c r="BA11" s="212">
        <v>184</v>
      </c>
    </row>
    <row r="12" spans="1:53" ht="15" customHeight="1" x14ac:dyDescent="0.25">
      <c r="A12" s="214">
        <f>ANASAYFA!A8</f>
        <v>5</v>
      </c>
      <c r="B12" s="214">
        <f>ANASAYFA!B8</f>
        <v>0</v>
      </c>
      <c r="C12" s="215">
        <f>ANASAYFA!C8</f>
        <v>0</v>
      </c>
      <c r="D12" s="155">
        <v>1</v>
      </c>
      <c r="E12" s="155">
        <v>1</v>
      </c>
      <c r="F12" s="155">
        <v>1</v>
      </c>
      <c r="G12" s="155">
        <v>1</v>
      </c>
      <c r="H12" s="155">
        <v>1</v>
      </c>
      <c r="I12" s="155">
        <v>1</v>
      </c>
      <c r="J12" s="155">
        <v>1</v>
      </c>
      <c r="K12" s="155">
        <v>1</v>
      </c>
      <c r="L12" s="155">
        <v>1</v>
      </c>
      <c r="M12" s="155">
        <v>1</v>
      </c>
      <c r="N12" s="155">
        <v>1</v>
      </c>
      <c r="O12" s="155">
        <v>1</v>
      </c>
      <c r="P12" s="155">
        <v>1</v>
      </c>
      <c r="Q12" s="155">
        <v>1</v>
      </c>
      <c r="R12" s="155">
        <v>1</v>
      </c>
      <c r="S12" s="155">
        <v>1</v>
      </c>
      <c r="T12" s="155">
        <v>1</v>
      </c>
      <c r="U12" s="155">
        <v>1</v>
      </c>
      <c r="V12" s="155">
        <v>1</v>
      </c>
      <c r="W12" s="155">
        <v>1</v>
      </c>
      <c r="X12" s="155">
        <v>1</v>
      </c>
      <c r="Y12" s="155">
        <v>1</v>
      </c>
      <c r="Z12" s="155">
        <v>1</v>
      </c>
      <c r="AA12" s="155">
        <v>1</v>
      </c>
      <c r="AB12" s="155">
        <v>1</v>
      </c>
      <c r="AC12" s="155">
        <v>1</v>
      </c>
      <c r="AD12" s="155">
        <v>1</v>
      </c>
      <c r="AE12" s="155">
        <v>1</v>
      </c>
      <c r="AF12" s="155">
        <v>1</v>
      </c>
      <c r="AG12" s="155">
        <v>1</v>
      </c>
      <c r="AH12" s="155">
        <v>1</v>
      </c>
      <c r="AI12" s="155">
        <v>1</v>
      </c>
      <c r="AJ12" s="155">
        <v>1</v>
      </c>
      <c r="AK12" s="155">
        <v>1</v>
      </c>
      <c r="AL12" s="155">
        <v>1</v>
      </c>
      <c r="AM12" s="155">
        <v>1</v>
      </c>
      <c r="AN12" s="155">
        <v>1</v>
      </c>
      <c r="AO12" s="155">
        <v>1</v>
      </c>
      <c r="AP12" s="155">
        <v>1</v>
      </c>
      <c r="AQ12" s="155">
        <v>1</v>
      </c>
      <c r="AR12" s="155">
        <v>1</v>
      </c>
      <c r="AS12" s="155">
        <v>1</v>
      </c>
      <c r="AT12" s="155">
        <v>1</v>
      </c>
      <c r="AU12" s="155">
        <v>1</v>
      </c>
      <c r="AV12" s="155">
        <v>1</v>
      </c>
      <c r="AW12" s="155">
        <v>1</v>
      </c>
      <c r="AX12" s="266">
        <f t="shared" si="0"/>
        <v>46</v>
      </c>
      <c r="AY12" s="267">
        <f t="shared" si="1"/>
        <v>25</v>
      </c>
      <c r="BA12" s="212">
        <v>184</v>
      </c>
    </row>
    <row r="13" spans="1:53" ht="15" customHeight="1" x14ac:dyDescent="0.25">
      <c r="A13" s="214">
        <f>ANASAYFA!A9</f>
        <v>6</v>
      </c>
      <c r="B13" s="214">
        <f>ANASAYFA!B9</f>
        <v>0</v>
      </c>
      <c r="C13" s="215">
        <f>ANASAYFA!C9</f>
        <v>0</v>
      </c>
      <c r="D13" s="155">
        <v>2</v>
      </c>
      <c r="E13" s="155">
        <v>2</v>
      </c>
      <c r="F13" s="155">
        <v>2</v>
      </c>
      <c r="G13" s="155">
        <v>2</v>
      </c>
      <c r="H13" s="155">
        <v>2</v>
      </c>
      <c r="I13" s="155">
        <v>2</v>
      </c>
      <c r="J13" s="155">
        <v>2</v>
      </c>
      <c r="K13" s="155">
        <v>2</v>
      </c>
      <c r="L13" s="155">
        <v>2</v>
      </c>
      <c r="M13" s="155">
        <v>2</v>
      </c>
      <c r="N13" s="155">
        <v>2</v>
      </c>
      <c r="O13" s="155">
        <v>2</v>
      </c>
      <c r="P13" s="155">
        <v>2</v>
      </c>
      <c r="Q13" s="155">
        <v>2</v>
      </c>
      <c r="R13" s="155">
        <v>2</v>
      </c>
      <c r="S13" s="155">
        <v>2</v>
      </c>
      <c r="T13" s="155">
        <v>2</v>
      </c>
      <c r="U13" s="155">
        <v>2</v>
      </c>
      <c r="V13" s="155">
        <v>2</v>
      </c>
      <c r="W13" s="155">
        <v>2</v>
      </c>
      <c r="X13" s="155">
        <v>2</v>
      </c>
      <c r="Y13" s="155">
        <v>2</v>
      </c>
      <c r="Z13" s="155">
        <v>2</v>
      </c>
      <c r="AA13" s="155">
        <v>2</v>
      </c>
      <c r="AB13" s="155">
        <v>2</v>
      </c>
      <c r="AC13" s="155">
        <v>2</v>
      </c>
      <c r="AD13" s="155">
        <v>2</v>
      </c>
      <c r="AE13" s="155">
        <v>2</v>
      </c>
      <c r="AF13" s="155">
        <v>2</v>
      </c>
      <c r="AG13" s="155">
        <v>2</v>
      </c>
      <c r="AH13" s="155">
        <v>2</v>
      </c>
      <c r="AI13" s="155">
        <v>2</v>
      </c>
      <c r="AJ13" s="155">
        <v>2</v>
      </c>
      <c r="AK13" s="155">
        <v>2</v>
      </c>
      <c r="AL13" s="155">
        <v>2</v>
      </c>
      <c r="AM13" s="155">
        <v>2</v>
      </c>
      <c r="AN13" s="155">
        <v>2</v>
      </c>
      <c r="AO13" s="155">
        <v>2</v>
      </c>
      <c r="AP13" s="155">
        <v>2</v>
      </c>
      <c r="AQ13" s="155">
        <v>2</v>
      </c>
      <c r="AR13" s="155">
        <v>2</v>
      </c>
      <c r="AS13" s="155">
        <v>2</v>
      </c>
      <c r="AT13" s="155">
        <v>2</v>
      </c>
      <c r="AU13" s="155">
        <v>2</v>
      </c>
      <c r="AV13" s="155">
        <v>2</v>
      </c>
      <c r="AW13" s="155">
        <v>2</v>
      </c>
      <c r="AX13" s="266">
        <f t="shared" si="0"/>
        <v>92</v>
      </c>
      <c r="AY13" s="267">
        <f t="shared" si="1"/>
        <v>50</v>
      </c>
      <c r="BA13" s="212">
        <v>184</v>
      </c>
    </row>
    <row r="14" spans="1:53" ht="15" customHeight="1" x14ac:dyDescent="0.25">
      <c r="A14" s="214">
        <f>ANASAYFA!A10</f>
        <v>7</v>
      </c>
      <c r="B14" s="214">
        <f>ANASAYFA!B10</f>
        <v>0</v>
      </c>
      <c r="C14" s="216">
        <f>ANASAYFA!C10</f>
        <v>0</v>
      </c>
      <c r="D14" s="155">
        <v>3</v>
      </c>
      <c r="E14" s="155">
        <v>3</v>
      </c>
      <c r="F14" s="155">
        <v>3</v>
      </c>
      <c r="G14" s="155">
        <v>3</v>
      </c>
      <c r="H14" s="155">
        <v>3</v>
      </c>
      <c r="I14" s="155">
        <v>3</v>
      </c>
      <c r="J14" s="155">
        <v>3</v>
      </c>
      <c r="K14" s="155">
        <v>3</v>
      </c>
      <c r="L14" s="155">
        <v>3</v>
      </c>
      <c r="M14" s="155">
        <v>3</v>
      </c>
      <c r="N14" s="155">
        <v>3</v>
      </c>
      <c r="O14" s="155">
        <v>3</v>
      </c>
      <c r="P14" s="155">
        <v>3</v>
      </c>
      <c r="Q14" s="155">
        <v>3</v>
      </c>
      <c r="R14" s="155">
        <v>3</v>
      </c>
      <c r="S14" s="155">
        <v>3</v>
      </c>
      <c r="T14" s="155">
        <v>3</v>
      </c>
      <c r="U14" s="155">
        <v>3</v>
      </c>
      <c r="V14" s="155">
        <v>3</v>
      </c>
      <c r="W14" s="155">
        <v>3</v>
      </c>
      <c r="X14" s="155">
        <v>3</v>
      </c>
      <c r="Y14" s="155">
        <v>3</v>
      </c>
      <c r="Z14" s="155">
        <v>3</v>
      </c>
      <c r="AA14" s="155">
        <v>3</v>
      </c>
      <c r="AB14" s="155">
        <v>3</v>
      </c>
      <c r="AC14" s="155">
        <v>3</v>
      </c>
      <c r="AD14" s="155">
        <v>3</v>
      </c>
      <c r="AE14" s="155">
        <v>3</v>
      </c>
      <c r="AF14" s="155">
        <v>3</v>
      </c>
      <c r="AG14" s="155">
        <v>3</v>
      </c>
      <c r="AH14" s="155">
        <v>3</v>
      </c>
      <c r="AI14" s="155">
        <v>3</v>
      </c>
      <c r="AJ14" s="155">
        <v>3</v>
      </c>
      <c r="AK14" s="155">
        <v>3</v>
      </c>
      <c r="AL14" s="155">
        <v>3</v>
      </c>
      <c r="AM14" s="155">
        <v>3</v>
      </c>
      <c r="AN14" s="155">
        <v>3</v>
      </c>
      <c r="AO14" s="155">
        <v>3</v>
      </c>
      <c r="AP14" s="155">
        <v>3</v>
      </c>
      <c r="AQ14" s="155">
        <v>3</v>
      </c>
      <c r="AR14" s="155">
        <v>3</v>
      </c>
      <c r="AS14" s="155">
        <v>3</v>
      </c>
      <c r="AT14" s="155">
        <v>3</v>
      </c>
      <c r="AU14" s="155">
        <v>3</v>
      </c>
      <c r="AV14" s="155">
        <v>3</v>
      </c>
      <c r="AW14" s="155">
        <v>3</v>
      </c>
      <c r="AX14" s="266">
        <f t="shared" si="0"/>
        <v>138</v>
      </c>
      <c r="AY14" s="267">
        <f t="shared" si="1"/>
        <v>75</v>
      </c>
      <c r="BA14" s="212">
        <v>184</v>
      </c>
    </row>
    <row r="15" spans="1:53" ht="15" customHeight="1" x14ac:dyDescent="0.25">
      <c r="A15" s="214">
        <f>ANASAYFA!A11</f>
        <v>8</v>
      </c>
      <c r="B15" s="214">
        <f>ANASAYFA!B11</f>
        <v>0</v>
      </c>
      <c r="C15" s="215">
        <f>ANASAYFA!C11</f>
        <v>0</v>
      </c>
      <c r="D15" s="155">
        <v>4</v>
      </c>
      <c r="E15" s="155">
        <v>4</v>
      </c>
      <c r="F15" s="155">
        <v>4</v>
      </c>
      <c r="G15" s="155">
        <v>4</v>
      </c>
      <c r="H15" s="155">
        <v>4</v>
      </c>
      <c r="I15" s="155">
        <v>4</v>
      </c>
      <c r="J15" s="155">
        <v>4</v>
      </c>
      <c r="K15" s="155">
        <v>4</v>
      </c>
      <c r="L15" s="155">
        <v>4</v>
      </c>
      <c r="M15" s="155">
        <v>4</v>
      </c>
      <c r="N15" s="155">
        <v>4</v>
      </c>
      <c r="O15" s="155">
        <v>4</v>
      </c>
      <c r="P15" s="155">
        <v>4</v>
      </c>
      <c r="Q15" s="155">
        <v>4</v>
      </c>
      <c r="R15" s="155">
        <v>4</v>
      </c>
      <c r="S15" s="155">
        <v>4</v>
      </c>
      <c r="T15" s="155">
        <v>4</v>
      </c>
      <c r="U15" s="155">
        <v>4</v>
      </c>
      <c r="V15" s="155">
        <v>4</v>
      </c>
      <c r="W15" s="155">
        <v>4</v>
      </c>
      <c r="X15" s="155">
        <v>4</v>
      </c>
      <c r="Y15" s="155">
        <v>4</v>
      </c>
      <c r="Z15" s="155">
        <v>4</v>
      </c>
      <c r="AA15" s="155">
        <v>4</v>
      </c>
      <c r="AB15" s="155">
        <v>4</v>
      </c>
      <c r="AC15" s="155">
        <v>4</v>
      </c>
      <c r="AD15" s="155">
        <v>4</v>
      </c>
      <c r="AE15" s="155">
        <v>4</v>
      </c>
      <c r="AF15" s="155">
        <v>4</v>
      </c>
      <c r="AG15" s="155">
        <v>4</v>
      </c>
      <c r="AH15" s="155">
        <v>4</v>
      </c>
      <c r="AI15" s="155">
        <v>4</v>
      </c>
      <c r="AJ15" s="155">
        <v>4</v>
      </c>
      <c r="AK15" s="155">
        <v>4</v>
      </c>
      <c r="AL15" s="155">
        <v>4</v>
      </c>
      <c r="AM15" s="155">
        <v>4</v>
      </c>
      <c r="AN15" s="155">
        <v>4</v>
      </c>
      <c r="AO15" s="155">
        <v>4</v>
      </c>
      <c r="AP15" s="155">
        <v>4</v>
      </c>
      <c r="AQ15" s="155">
        <v>4</v>
      </c>
      <c r="AR15" s="155">
        <v>4</v>
      </c>
      <c r="AS15" s="155">
        <v>4</v>
      </c>
      <c r="AT15" s="155">
        <v>4</v>
      </c>
      <c r="AU15" s="155">
        <v>4</v>
      </c>
      <c r="AV15" s="155">
        <v>4</v>
      </c>
      <c r="AW15" s="155">
        <v>4</v>
      </c>
      <c r="AX15" s="266">
        <f t="shared" si="0"/>
        <v>184</v>
      </c>
      <c r="AY15" s="267">
        <f t="shared" si="1"/>
        <v>100</v>
      </c>
      <c r="BA15" s="212">
        <v>184</v>
      </c>
    </row>
    <row r="16" spans="1:53" ht="15" customHeight="1" x14ac:dyDescent="0.25">
      <c r="A16" s="214">
        <f>ANASAYFA!A12</f>
        <v>9</v>
      </c>
      <c r="B16" s="214">
        <f>ANASAYFA!B12</f>
        <v>0</v>
      </c>
      <c r="C16" s="215">
        <f>ANASAYFA!C12</f>
        <v>0</v>
      </c>
      <c r="D16" s="155">
        <v>1</v>
      </c>
      <c r="E16" s="155">
        <v>1</v>
      </c>
      <c r="F16" s="155">
        <v>1</v>
      </c>
      <c r="G16" s="155">
        <v>1</v>
      </c>
      <c r="H16" s="155">
        <v>1</v>
      </c>
      <c r="I16" s="155">
        <v>1</v>
      </c>
      <c r="J16" s="155">
        <v>1</v>
      </c>
      <c r="K16" s="155">
        <v>1</v>
      </c>
      <c r="L16" s="155">
        <v>1</v>
      </c>
      <c r="M16" s="155">
        <v>1</v>
      </c>
      <c r="N16" s="155">
        <v>1</v>
      </c>
      <c r="O16" s="155">
        <v>1</v>
      </c>
      <c r="P16" s="155">
        <v>1</v>
      </c>
      <c r="Q16" s="155">
        <v>1</v>
      </c>
      <c r="R16" s="155">
        <v>1</v>
      </c>
      <c r="S16" s="155">
        <v>1</v>
      </c>
      <c r="T16" s="155">
        <v>1</v>
      </c>
      <c r="U16" s="155">
        <v>1</v>
      </c>
      <c r="V16" s="155">
        <v>1</v>
      </c>
      <c r="W16" s="155">
        <v>1</v>
      </c>
      <c r="X16" s="155">
        <v>1</v>
      </c>
      <c r="Y16" s="155">
        <v>1</v>
      </c>
      <c r="Z16" s="155">
        <v>1</v>
      </c>
      <c r="AA16" s="155">
        <v>1</v>
      </c>
      <c r="AB16" s="155">
        <v>1</v>
      </c>
      <c r="AC16" s="155">
        <v>1</v>
      </c>
      <c r="AD16" s="155">
        <v>1</v>
      </c>
      <c r="AE16" s="155">
        <v>1</v>
      </c>
      <c r="AF16" s="155">
        <v>1</v>
      </c>
      <c r="AG16" s="155">
        <v>1</v>
      </c>
      <c r="AH16" s="155">
        <v>1</v>
      </c>
      <c r="AI16" s="155">
        <v>1</v>
      </c>
      <c r="AJ16" s="155">
        <v>1</v>
      </c>
      <c r="AK16" s="155">
        <v>1</v>
      </c>
      <c r="AL16" s="155">
        <v>1</v>
      </c>
      <c r="AM16" s="155">
        <v>1</v>
      </c>
      <c r="AN16" s="155">
        <v>1</v>
      </c>
      <c r="AO16" s="155">
        <v>1</v>
      </c>
      <c r="AP16" s="155">
        <v>1</v>
      </c>
      <c r="AQ16" s="155">
        <v>1</v>
      </c>
      <c r="AR16" s="155">
        <v>1</v>
      </c>
      <c r="AS16" s="155">
        <v>1</v>
      </c>
      <c r="AT16" s="155">
        <v>1</v>
      </c>
      <c r="AU16" s="155">
        <v>1</v>
      </c>
      <c r="AV16" s="155">
        <v>1</v>
      </c>
      <c r="AW16" s="155">
        <v>1</v>
      </c>
      <c r="AX16" s="266">
        <f t="shared" si="0"/>
        <v>46</v>
      </c>
      <c r="AY16" s="267">
        <f t="shared" si="1"/>
        <v>25</v>
      </c>
      <c r="BA16" s="212">
        <v>184</v>
      </c>
    </row>
    <row r="17" spans="1:53" ht="15" customHeight="1" x14ac:dyDescent="0.25">
      <c r="A17" s="214">
        <f>ANASAYFA!A13</f>
        <v>10</v>
      </c>
      <c r="B17" s="214">
        <f>ANASAYFA!B13</f>
        <v>0</v>
      </c>
      <c r="C17" s="215">
        <f>ANASAYFA!C13</f>
        <v>0</v>
      </c>
      <c r="D17" s="155">
        <v>2</v>
      </c>
      <c r="E17" s="155">
        <v>2</v>
      </c>
      <c r="F17" s="155">
        <v>2</v>
      </c>
      <c r="G17" s="155">
        <v>2</v>
      </c>
      <c r="H17" s="155">
        <v>2</v>
      </c>
      <c r="I17" s="155">
        <v>2</v>
      </c>
      <c r="J17" s="155">
        <v>2</v>
      </c>
      <c r="K17" s="155">
        <v>2</v>
      </c>
      <c r="L17" s="155">
        <v>2</v>
      </c>
      <c r="M17" s="155">
        <v>2</v>
      </c>
      <c r="N17" s="155">
        <v>2</v>
      </c>
      <c r="O17" s="155">
        <v>2</v>
      </c>
      <c r="P17" s="155">
        <v>2</v>
      </c>
      <c r="Q17" s="155">
        <v>2</v>
      </c>
      <c r="R17" s="155">
        <v>2</v>
      </c>
      <c r="S17" s="155">
        <v>2</v>
      </c>
      <c r="T17" s="155">
        <v>2</v>
      </c>
      <c r="U17" s="155">
        <v>2</v>
      </c>
      <c r="V17" s="155">
        <v>2</v>
      </c>
      <c r="W17" s="155">
        <v>2</v>
      </c>
      <c r="X17" s="155">
        <v>2</v>
      </c>
      <c r="Y17" s="155">
        <v>2</v>
      </c>
      <c r="Z17" s="155">
        <v>2</v>
      </c>
      <c r="AA17" s="155">
        <v>2</v>
      </c>
      <c r="AB17" s="155">
        <v>2</v>
      </c>
      <c r="AC17" s="155">
        <v>2</v>
      </c>
      <c r="AD17" s="155">
        <v>2</v>
      </c>
      <c r="AE17" s="155">
        <v>2</v>
      </c>
      <c r="AF17" s="155">
        <v>2</v>
      </c>
      <c r="AG17" s="155">
        <v>2</v>
      </c>
      <c r="AH17" s="155">
        <v>2</v>
      </c>
      <c r="AI17" s="155">
        <v>2</v>
      </c>
      <c r="AJ17" s="155">
        <v>2</v>
      </c>
      <c r="AK17" s="155">
        <v>2</v>
      </c>
      <c r="AL17" s="155">
        <v>2</v>
      </c>
      <c r="AM17" s="155">
        <v>2</v>
      </c>
      <c r="AN17" s="155">
        <v>2</v>
      </c>
      <c r="AO17" s="155">
        <v>2</v>
      </c>
      <c r="AP17" s="155">
        <v>2</v>
      </c>
      <c r="AQ17" s="155">
        <v>2</v>
      </c>
      <c r="AR17" s="155">
        <v>2</v>
      </c>
      <c r="AS17" s="155">
        <v>2</v>
      </c>
      <c r="AT17" s="155">
        <v>2</v>
      </c>
      <c r="AU17" s="155">
        <v>2</v>
      </c>
      <c r="AV17" s="155">
        <v>2</v>
      </c>
      <c r="AW17" s="155">
        <v>2</v>
      </c>
      <c r="AX17" s="266">
        <f t="shared" si="0"/>
        <v>92</v>
      </c>
      <c r="AY17" s="267">
        <f t="shared" si="1"/>
        <v>50</v>
      </c>
      <c r="BA17" s="212">
        <v>184</v>
      </c>
    </row>
    <row r="18" spans="1:53" ht="15" customHeight="1" x14ac:dyDescent="0.25">
      <c r="A18" s="214">
        <f>ANASAYFA!A14</f>
        <v>11</v>
      </c>
      <c r="B18" s="214">
        <f>ANASAYFA!B14</f>
        <v>0</v>
      </c>
      <c r="C18" s="215">
        <f>ANASAYFA!C14</f>
        <v>0</v>
      </c>
      <c r="D18" s="155">
        <v>3</v>
      </c>
      <c r="E18" s="155">
        <v>3</v>
      </c>
      <c r="F18" s="155">
        <v>3</v>
      </c>
      <c r="G18" s="155">
        <v>3</v>
      </c>
      <c r="H18" s="155">
        <v>3</v>
      </c>
      <c r="I18" s="155">
        <v>3</v>
      </c>
      <c r="J18" s="155">
        <v>3</v>
      </c>
      <c r="K18" s="155">
        <v>3</v>
      </c>
      <c r="L18" s="155">
        <v>3</v>
      </c>
      <c r="M18" s="155">
        <v>3</v>
      </c>
      <c r="N18" s="155">
        <v>3</v>
      </c>
      <c r="O18" s="155">
        <v>3</v>
      </c>
      <c r="P18" s="155">
        <v>3</v>
      </c>
      <c r="Q18" s="155">
        <v>3</v>
      </c>
      <c r="R18" s="155">
        <v>3</v>
      </c>
      <c r="S18" s="155">
        <v>3</v>
      </c>
      <c r="T18" s="155">
        <v>3</v>
      </c>
      <c r="U18" s="155">
        <v>3</v>
      </c>
      <c r="V18" s="155">
        <v>3</v>
      </c>
      <c r="W18" s="155">
        <v>3</v>
      </c>
      <c r="X18" s="155">
        <v>3</v>
      </c>
      <c r="Y18" s="155">
        <v>3</v>
      </c>
      <c r="Z18" s="155">
        <v>3</v>
      </c>
      <c r="AA18" s="155">
        <v>3</v>
      </c>
      <c r="AB18" s="155">
        <v>3</v>
      </c>
      <c r="AC18" s="155">
        <v>3</v>
      </c>
      <c r="AD18" s="155">
        <v>3</v>
      </c>
      <c r="AE18" s="155">
        <v>3</v>
      </c>
      <c r="AF18" s="155">
        <v>3</v>
      </c>
      <c r="AG18" s="155">
        <v>3</v>
      </c>
      <c r="AH18" s="155">
        <v>3</v>
      </c>
      <c r="AI18" s="155">
        <v>3</v>
      </c>
      <c r="AJ18" s="155">
        <v>3</v>
      </c>
      <c r="AK18" s="155">
        <v>3</v>
      </c>
      <c r="AL18" s="155">
        <v>3</v>
      </c>
      <c r="AM18" s="155">
        <v>3</v>
      </c>
      <c r="AN18" s="155">
        <v>3</v>
      </c>
      <c r="AO18" s="155">
        <v>3</v>
      </c>
      <c r="AP18" s="155">
        <v>3</v>
      </c>
      <c r="AQ18" s="155">
        <v>3</v>
      </c>
      <c r="AR18" s="155">
        <v>3</v>
      </c>
      <c r="AS18" s="155">
        <v>3</v>
      </c>
      <c r="AT18" s="155">
        <v>3</v>
      </c>
      <c r="AU18" s="155">
        <v>3</v>
      </c>
      <c r="AV18" s="155">
        <v>3</v>
      </c>
      <c r="AW18" s="155">
        <v>3</v>
      </c>
      <c r="AX18" s="266">
        <f t="shared" si="0"/>
        <v>138</v>
      </c>
      <c r="AY18" s="267">
        <f t="shared" si="1"/>
        <v>75</v>
      </c>
      <c r="BA18" s="212">
        <v>184</v>
      </c>
    </row>
    <row r="19" spans="1:53" ht="15" customHeight="1" x14ac:dyDescent="0.25">
      <c r="A19" s="214">
        <f>ANASAYFA!A15</f>
        <v>12</v>
      </c>
      <c r="B19" s="214">
        <f>ANASAYFA!B15</f>
        <v>0</v>
      </c>
      <c r="C19" s="215">
        <f>ANASAYFA!C15</f>
        <v>0</v>
      </c>
      <c r="D19" s="155">
        <v>4</v>
      </c>
      <c r="E19" s="155">
        <v>4</v>
      </c>
      <c r="F19" s="155">
        <v>4</v>
      </c>
      <c r="G19" s="155">
        <v>4</v>
      </c>
      <c r="H19" s="155">
        <v>4</v>
      </c>
      <c r="I19" s="155">
        <v>4</v>
      </c>
      <c r="J19" s="155">
        <v>4</v>
      </c>
      <c r="K19" s="155">
        <v>4</v>
      </c>
      <c r="L19" s="155">
        <v>4</v>
      </c>
      <c r="M19" s="155">
        <v>4</v>
      </c>
      <c r="N19" s="155">
        <v>4</v>
      </c>
      <c r="O19" s="155">
        <v>4</v>
      </c>
      <c r="P19" s="155">
        <v>4</v>
      </c>
      <c r="Q19" s="155">
        <v>4</v>
      </c>
      <c r="R19" s="155">
        <v>4</v>
      </c>
      <c r="S19" s="155">
        <v>4</v>
      </c>
      <c r="T19" s="155">
        <v>4</v>
      </c>
      <c r="U19" s="155">
        <v>4</v>
      </c>
      <c r="V19" s="155">
        <v>4</v>
      </c>
      <c r="W19" s="155">
        <v>4</v>
      </c>
      <c r="X19" s="155">
        <v>4</v>
      </c>
      <c r="Y19" s="155">
        <v>4</v>
      </c>
      <c r="Z19" s="155">
        <v>4</v>
      </c>
      <c r="AA19" s="155">
        <v>4</v>
      </c>
      <c r="AB19" s="155">
        <v>4</v>
      </c>
      <c r="AC19" s="155">
        <v>4</v>
      </c>
      <c r="AD19" s="155">
        <v>4</v>
      </c>
      <c r="AE19" s="155">
        <v>4</v>
      </c>
      <c r="AF19" s="155">
        <v>4</v>
      </c>
      <c r="AG19" s="155">
        <v>4</v>
      </c>
      <c r="AH19" s="155">
        <v>4</v>
      </c>
      <c r="AI19" s="155">
        <v>4</v>
      </c>
      <c r="AJ19" s="155">
        <v>4</v>
      </c>
      <c r="AK19" s="155">
        <v>4</v>
      </c>
      <c r="AL19" s="155">
        <v>4</v>
      </c>
      <c r="AM19" s="155">
        <v>4</v>
      </c>
      <c r="AN19" s="155">
        <v>4</v>
      </c>
      <c r="AO19" s="155">
        <v>4</v>
      </c>
      <c r="AP19" s="155">
        <v>4</v>
      </c>
      <c r="AQ19" s="155">
        <v>4</v>
      </c>
      <c r="AR19" s="155">
        <v>4</v>
      </c>
      <c r="AS19" s="155">
        <v>4</v>
      </c>
      <c r="AT19" s="155">
        <v>4</v>
      </c>
      <c r="AU19" s="155">
        <v>4</v>
      </c>
      <c r="AV19" s="155">
        <v>4</v>
      </c>
      <c r="AW19" s="155">
        <v>4</v>
      </c>
      <c r="AX19" s="266">
        <f t="shared" si="0"/>
        <v>184</v>
      </c>
      <c r="AY19" s="267">
        <f t="shared" si="1"/>
        <v>100</v>
      </c>
      <c r="BA19" s="212">
        <v>184</v>
      </c>
    </row>
    <row r="20" spans="1:53" ht="15" customHeight="1" x14ac:dyDescent="0.25">
      <c r="A20" s="214">
        <f>ANASAYFA!A16</f>
        <v>13</v>
      </c>
      <c r="B20" s="214">
        <f>ANASAYFA!B16</f>
        <v>0</v>
      </c>
      <c r="C20" s="215">
        <f>ANASAYFA!C16</f>
        <v>0</v>
      </c>
      <c r="D20" s="155">
        <v>1</v>
      </c>
      <c r="E20" s="155">
        <v>1</v>
      </c>
      <c r="F20" s="155">
        <v>1</v>
      </c>
      <c r="G20" s="155">
        <v>1</v>
      </c>
      <c r="H20" s="155">
        <v>1</v>
      </c>
      <c r="I20" s="155">
        <v>1</v>
      </c>
      <c r="J20" s="155">
        <v>1</v>
      </c>
      <c r="K20" s="155">
        <v>1</v>
      </c>
      <c r="L20" s="155">
        <v>1</v>
      </c>
      <c r="M20" s="155">
        <v>1</v>
      </c>
      <c r="N20" s="155">
        <v>1</v>
      </c>
      <c r="O20" s="155">
        <v>1</v>
      </c>
      <c r="P20" s="155">
        <v>1</v>
      </c>
      <c r="Q20" s="155">
        <v>1</v>
      </c>
      <c r="R20" s="155">
        <v>1</v>
      </c>
      <c r="S20" s="155">
        <v>1</v>
      </c>
      <c r="T20" s="155">
        <v>1</v>
      </c>
      <c r="U20" s="155">
        <v>1</v>
      </c>
      <c r="V20" s="155">
        <v>1</v>
      </c>
      <c r="W20" s="155">
        <v>1</v>
      </c>
      <c r="X20" s="155">
        <v>1</v>
      </c>
      <c r="Y20" s="155">
        <v>1</v>
      </c>
      <c r="Z20" s="155">
        <v>1</v>
      </c>
      <c r="AA20" s="155">
        <v>1</v>
      </c>
      <c r="AB20" s="155">
        <v>1</v>
      </c>
      <c r="AC20" s="155">
        <v>1</v>
      </c>
      <c r="AD20" s="155">
        <v>1</v>
      </c>
      <c r="AE20" s="155">
        <v>1</v>
      </c>
      <c r="AF20" s="155">
        <v>1</v>
      </c>
      <c r="AG20" s="155">
        <v>1</v>
      </c>
      <c r="AH20" s="155">
        <v>1</v>
      </c>
      <c r="AI20" s="155">
        <v>1</v>
      </c>
      <c r="AJ20" s="155">
        <v>1</v>
      </c>
      <c r="AK20" s="155">
        <v>1</v>
      </c>
      <c r="AL20" s="155">
        <v>1</v>
      </c>
      <c r="AM20" s="155">
        <v>1</v>
      </c>
      <c r="AN20" s="155">
        <v>1</v>
      </c>
      <c r="AO20" s="155">
        <v>1</v>
      </c>
      <c r="AP20" s="155">
        <v>1</v>
      </c>
      <c r="AQ20" s="155">
        <v>1</v>
      </c>
      <c r="AR20" s="155">
        <v>1</v>
      </c>
      <c r="AS20" s="155">
        <v>1</v>
      </c>
      <c r="AT20" s="155">
        <v>1</v>
      </c>
      <c r="AU20" s="155">
        <v>1</v>
      </c>
      <c r="AV20" s="155">
        <v>1</v>
      </c>
      <c r="AW20" s="155">
        <v>1</v>
      </c>
      <c r="AX20" s="266">
        <f t="shared" si="0"/>
        <v>46</v>
      </c>
      <c r="AY20" s="267">
        <f t="shared" si="1"/>
        <v>25</v>
      </c>
      <c r="BA20" s="212">
        <v>184</v>
      </c>
    </row>
    <row r="21" spans="1:53" ht="15" customHeight="1" x14ac:dyDescent="0.25">
      <c r="A21" s="214">
        <f>ANASAYFA!A17</f>
        <v>14</v>
      </c>
      <c r="B21" s="214">
        <f>ANASAYFA!B17</f>
        <v>0</v>
      </c>
      <c r="C21" s="215">
        <f>ANASAYFA!C17</f>
        <v>0</v>
      </c>
      <c r="D21" s="155">
        <v>2</v>
      </c>
      <c r="E21" s="155">
        <v>2</v>
      </c>
      <c r="F21" s="155">
        <v>2</v>
      </c>
      <c r="G21" s="155">
        <v>2</v>
      </c>
      <c r="H21" s="155">
        <v>2</v>
      </c>
      <c r="I21" s="155">
        <v>2</v>
      </c>
      <c r="J21" s="155">
        <v>2</v>
      </c>
      <c r="K21" s="155">
        <v>2</v>
      </c>
      <c r="L21" s="155">
        <v>2</v>
      </c>
      <c r="M21" s="155">
        <v>2</v>
      </c>
      <c r="N21" s="155">
        <v>2</v>
      </c>
      <c r="O21" s="155">
        <v>2</v>
      </c>
      <c r="P21" s="155">
        <v>2</v>
      </c>
      <c r="Q21" s="155">
        <v>2</v>
      </c>
      <c r="R21" s="155">
        <v>2</v>
      </c>
      <c r="S21" s="155">
        <v>2</v>
      </c>
      <c r="T21" s="155">
        <v>2</v>
      </c>
      <c r="U21" s="155">
        <v>2</v>
      </c>
      <c r="V21" s="155">
        <v>2</v>
      </c>
      <c r="W21" s="155">
        <v>2</v>
      </c>
      <c r="X21" s="155">
        <v>2</v>
      </c>
      <c r="Y21" s="155">
        <v>2</v>
      </c>
      <c r="Z21" s="155">
        <v>2</v>
      </c>
      <c r="AA21" s="155">
        <v>2</v>
      </c>
      <c r="AB21" s="155">
        <v>2</v>
      </c>
      <c r="AC21" s="155">
        <v>2</v>
      </c>
      <c r="AD21" s="155">
        <v>2</v>
      </c>
      <c r="AE21" s="155">
        <v>2</v>
      </c>
      <c r="AF21" s="155">
        <v>2</v>
      </c>
      <c r="AG21" s="155">
        <v>2</v>
      </c>
      <c r="AH21" s="155">
        <v>2</v>
      </c>
      <c r="AI21" s="155">
        <v>2</v>
      </c>
      <c r="AJ21" s="155">
        <v>2</v>
      </c>
      <c r="AK21" s="155">
        <v>2</v>
      </c>
      <c r="AL21" s="155">
        <v>2</v>
      </c>
      <c r="AM21" s="155">
        <v>2</v>
      </c>
      <c r="AN21" s="155">
        <v>2</v>
      </c>
      <c r="AO21" s="155">
        <v>2</v>
      </c>
      <c r="AP21" s="155">
        <v>2</v>
      </c>
      <c r="AQ21" s="155">
        <v>2</v>
      </c>
      <c r="AR21" s="155">
        <v>2</v>
      </c>
      <c r="AS21" s="155">
        <v>2</v>
      </c>
      <c r="AT21" s="155">
        <v>2</v>
      </c>
      <c r="AU21" s="155">
        <v>2</v>
      </c>
      <c r="AV21" s="155">
        <v>2</v>
      </c>
      <c r="AW21" s="155">
        <v>2</v>
      </c>
      <c r="AX21" s="266">
        <f t="shared" si="0"/>
        <v>92</v>
      </c>
      <c r="AY21" s="267">
        <f t="shared" si="1"/>
        <v>50</v>
      </c>
      <c r="BA21" s="212">
        <v>184</v>
      </c>
    </row>
    <row r="22" spans="1:53" ht="15" customHeight="1" x14ac:dyDescent="0.25">
      <c r="A22" s="214">
        <f>ANASAYFA!A18</f>
        <v>15</v>
      </c>
      <c r="B22" s="214">
        <f>ANASAYFA!B18</f>
        <v>0</v>
      </c>
      <c r="C22" s="215">
        <f>ANASAYFA!C18</f>
        <v>0</v>
      </c>
      <c r="D22" s="155">
        <v>3</v>
      </c>
      <c r="E22" s="155">
        <v>3</v>
      </c>
      <c r="F22" s="155">
        <v>3</v>
      </c>
      <c r="G22" s="155">
        <v>3</v>
      </c>
      <c r="H22" s="155">
        <v>3</v>
      </c>
      <c r="I22" s="155">
        <v>3</v>
      </c>
      <c r="J22" s="155">
        <v>3</v>
      </c>
      <c r="K22" s="155">
        <v>3</v>
      </c>
      <c r="L22" s="155">
        <v>3</v>
      </c>
      <c r="M22" s="155">
        <v>3</v>
      </c>
      <c r="N22" s="155">
        <v>3</v>
      </c>
      <c r="O22" s="155">
        <v>3</v>
      </c>
      <c r="P22" s="155">
        <v>3</v>
      </c>
      <c r="Q22" s="155">
        <v>3</v>
      </c>
      <c r="R22" s="155">
        <v>3</v>
      </c>
      <c r="S22" s="155">
        <v>3</v>
      </c>
      <c r="T22" s="155">
        <v>3</v>
      </c>
      <c r="U22" s="155">
        <v>3</v>
      </c>
      <c r="V22" s="155">
        <v>3</v>
      </c>
      <c r="W22" s="155">
        <v>3</v>
      </c>
      <c r="X22" s="155">
        <v>3</v>
      </c>
      <c r="Y22" s="155">
        <v>3</v>
      </c>
      <c r="Z22" s="155">
        <v>3</v>
      </c>
      <c r="AA22" s="155">
        <v>3</v>
      </c>
      <c r="AB22" s="155">
        <v>3</v>
      </c>
      <c r="AC22" s="155">
        <v>3</v>
      </c>
      <c r="AD22" s="155">
        <v>3</v>
      </c>
      <c r="AE22" s="155">
        <v>3</v>
      </c>
      <c r="AF22" s="155">
        <v>3</v>
      </c>
      <c r="AG22" s="155">
        <v>3</v>
      </c>
      <c r="AH22" s="155">
        <v>3</v>
      </c>
      <c r="AI22" s="155">
        <v>3</v>
      </c>
      <c r="AJ22" s="155">
        <v>3</v>
      </c>
      <c r="AK22" s="155">
        <v>3</v>
      </c>
      <c r="AL22" s="155">
        <v>3</v>
      </c>
      <c r="AM22" s="155">
        <v>3</v>
      </c>
      <c r="AN22" s="155">
        <v>3</v>
      </c>
      <c r="AO22" s="155">
        <v>3</v>
      </c>
      <c r="AP22" s="155">
        <v>3</v>
      </c>
      <c r="AQ22" s="155">
        <v>3</v>
      </c>
      <c r="AR22" s="155">
        <v>3</v>
      </c>
      <c r="AS22" s="155">
        <v>3</v>
      </c>
      <c r="AT22" s="155">
        <v>3</v>
      </c>
      <c r="AU22" s="155">
        <v>3</v>
      </c>
      <c r="AV22" s="155">
        <v>3</v>
      </c>
      <c r="AW22" s="155">
        <v>3</v>
      </c>
      <c r="AX22" s="266">
        <f t="shared" si="0"/>
        <v>138</v>
      </c>
      <c r="AY22" s="267">
        <f t="shared" si="1"/>
        <v>75</v>
      </c>
      <c r="BA22" s="212">
        <v>184</v>
      </c>
    </row>
    <row r="23" spans="1:53" ht="15" customHeight="1" x14ac:dyDescent="0.25">
      <c r="A23" s="214">
        <f>ANASAYFA!A19</f>
        <v>16</v>
      </c>
      <c r="B23" s="214">
        <f>ANASAYFA!B19</f>
        <v>0</v>
      </c>
      <c r="C23" s="215">
        <f>ANASAYFA!C19</f>
        <v>0</v>
      </c>
      <c r="D23" s="155">
        <v>4</v>
      </c>
      <c r="E23" s="155">
        <v>4</v>
      </c>
      <c r="F23" s="155">
        <v>4</v>
      </c>
      <c r="G23" s="155">
        <v>4</v>
      </c>
      <c r="H23" s="155">
        <v>4</v>
      </c>
      <c r="I23" s="155">
        <v>4</v>
      </c>
      <c r="J23" s="155">
        <v>4</v>
      </c>
      <c r="K23" s="155">
        <v>4</v>
      </c>
      <c r="L23" s="155">
        <v>4</v>
      </c>
      <c r="M23" s="155">
        <v>4</v>
      </c>
      <c r="N23" s="155">
        <v>4</v>
      </c>
      <c r="O23" s="155">
        <v>4</v>
      </c>
      <c r="P23" s="155">
        <v>4</v>
      </c>
      <c r="Q23" s="155">
        <v>4</v>
      </c>
      <c r="R23" s="155">
        <v>4</v>
      </c>
      <c r="S23" s="155">
        <v>4</v>
      </c>
      <c r="T23" s="155">
        <v>4</v>
      </c>
      <c r="U23" s="155">
        <v>4</v>
      </c>
      <c r="V23" s="155">
        <v>4</v>
      </c>
      <c r="W23" s="155">
        <v>4</v>
      </c>
      <c r="X23" s="155">
        <v>4</v>
      </c>
      <c r="Y23" s="155">
        <v>4</v>
      </c>
      <c r="Z23" s="155">
        <v>4</v>
      </c>
      <c r="AA23" s="155">
        <v>4</v>
      </c>
      <c r="AB23" s="155">
        <v>4</v>
      </c>
      <c r="AC23" s="155">
        <v>4</v>
      </c>
      <c r="AD23" s="155">
        <v>4</v>
      </c>
      <c r="AE23" s="155">
        <v>4</v>
      </c>
      <c r="AF23" s="155">
        <v>4</v>
      </c>
      <c r="AG23" s="155">
        <v>4</v>
      </c>
      <c r="AH23" s="155">
        <v>4</v>
      </c>
      <c r="AI23" s="155">
        <v>4</v>
      </c>
      <c r="AJ23" s="155">
        <v>4</v>
      </c>
      <c r="AK23" s="155">
        <v>4</v>
      </c>
      <c r="AL23" s="155">
        <v>4</v>
      </c>
      <c r="AM23" s="155">
        <v>4</v>
      </c>
      <c r="AN23" s="155">
        <v>4</v>
      </c>
      <c r="AO23" s="155">
        <v>4</v>
      </c>
      <c r="AP23" s="155">
        <v>4</v>
      </c>
      <c r="AQ23" s="155">
        <v>4</v>
      </c>
      <c r="AR23" s="155">
        <v>4</v>
      </c>
      <c r="AS23" s="155">
        <v>4</v>
      </c>
      <c r="AT23" s="155">
        <v>4</v>
      </c>
      <c r="AU23" s="155">
        <v>4</v>
      </c>
      <c r="AV23" s="155">
        <v>4</v>
      </c>
      <c r="AW23" s="155">
        <v>4</v>
      </c>
      <c r="AX23" s="266">
        <f t="shared" si="0"/>
        <v>184</v>
      </c>
      <c r="AY23" s="267">
        <f t="shared" si="1"/>
        <v>100</v>
      </c>
      <c r="BA23" s="212">
        <v>184</v>
      </c>
    </row>
    <row r="24" spans="1:53" ht="15" customHeight="1" x14ac:dyDescent="0.25">
      <c r="A24" s="214">
        <f>ANASAYFA!A20</f>
        <v>17</v>
      </c>
      <c r="B24" s="214">
        <f>ANASAYFA!B20</f>
        <v>0</v>
      </c>
      <c r="C24" s="215">
        <f>ANASAYFA!C20</f>
        <v>0</v>
      </c>
      <c r="D24" s="155">
        <v>1</v>
      </c>
      <c r="E24" s="155">
        <v>1</v>
      </c>
      <c r="F24" s="155">
        <v>1</v>
      </c>
      <c r="G24" s="155">
        <v>1</v>
      </c>
      <c r="H24" s="155">
        <v>1</v>
      </c>
      <c r="I24" s="155">
        <v>1</v>
      </c>
      <c r="J24" s="155">
        <v>1</v>
      </c>
      <c r="K24" s="155">
        <v>1</v>
      </c>
      <c r="L24" s="155">
        <v>1</v>
      </c>
      <c r="M24" s="155">
        <v>1</v>
      </c>
      <c r="N24" s="155">
        <v>1</v>
      </c>
      <c r="O24" s="155">
        <v>1</v>
      </c>
      <c r="P24" s="155">
        <v>1</v>
      </c>
      <c r="Q24" s="155">
        <v>1</v>
      </c>
      <c r="R24" s="155">
        <v>1</v>
      </c>
      <c r="S24" s="155">
        <v>1</v>
      </c>
      <c r="T24" s="155">
        <v>1</v>
      </c>
      <c r="U24" s="155">
        <v>1</v>
      </c>
      <c r="V24" s="155">
        <v>1</v>
      </c>
      <c r="W24" s="155">
        <v>1</v>
      </c>
      <c r="X24" s="155">
        <v>1</v>
      </c>
      <c r="Y24" s="155">
        <v>1</v>
      </c>
      <c r="Z24" s="155">
        <v>1</v>
      </c>
      <c r="AA24" s="155">
        <v>1</v>
      </c>
      <c r="AB24" s="155">
        <v>1</v>
      </c>
      <c r="AC24" s="155">
        <v>1</v>
      </c>
      <c r="AD24" s="155">
        <v>1</v>
      </c>
      <c r="AE24" s="155">
        <v>1</v>
      </c>
      <c r="AF24" s="155">
        <v>1</v>
      </c>
      <c r="AG24" s="155">
        <v>1</v>
      </c>
      <c r="AH24" s="155">
        <v>1</v>
      </c>
      <c r="AI24" s="155">
        <v>1</v>
      </c>
      <c r="AJ24" s="155">
        <v>1</v>
      </c>
      <c r="AK24" s="155">
        <v>1</v>
      </c>
      <c r="AL24" s="155">
        <v>1</v>
      </c>
      <c r="AM24" s="155">
        <v>1</v>
      </c>
      <c r="AN24" s="155">
        <v>1</v>
      </c>
      <c r="AO24" s="155">
        <v>1</v>
      </c>
      <c r="AP24" s="155">
        <v>1</v>
      </c>
      <c r="AQ24" s="155">
        <v>1</v>
      </c>
      <c r="AR24" s="155">
        <v>1</v>
      </c>
      <c r="AS24" s="155">
        <v>1</v>
      </c>
      <c r="AT24" s="155">
        <v>1</v>
      </c>
      <c r="AU24" s="155">
        <v>1</v>
      </c>
      <c r="AV24" s="155">
        <v>1</v>
      </c>
      <c r="AW24" s="155">
        <v>1</v>
      </c>
      <c r="AX24" s="266">
        <f t="shared" si="0"/>
        <v>46</v>
      </c>
      <c r="AY24" s="267">
        <f t="shared" si="1"/>
        <v>25</v>
      </c>
      <c r="BA24" s="212">
        <v>184</v>
      </c>
    </row>
    <row r="25" spans="1:53" ht="15" customHeight="1" x14ac:dyDescent="0.25">
      <c r="A25" s="214">
        <f>ANASAYFA!A21</f>
        <v>18</v>
      </c>
      <c r="B25" s="214">
        <f>ANASAYFA!B21</f>
        <v>0</v>
      </c>
      <c r="C25" s="215">
        <f>ANASAYFA!C21</f>
        <v>0</v>
      </c>
      <c r="D25" s="155">
        <v>2</v>
      </c>
      <c r="E25" s="155">
        <v>2</v>
      </c>
      <c r="F25" s="155">
        <v>2</v>
      </c>
      <c r="G25" s="155">
        <v>2</v>
      </c>
      <c r="H25" s="155">
        <v>2</v>
      </c>
      <c r="I25" s="155">
        <v>2</v>
      </c>
      <c r="J25" s="155">
        <v>2</v>
      </c>
      <c r="K25" s="155">
        <v>2</v>
      </c>
      <c r="L25" s="155">
        <v>2</v>
      </c>
      <c r="M25" s="155">
        <v>2</v>
      </c>
      <c r="N25" s="155">
        <v>2</v>
      </c>
      <c r="O25" s="155">
        <v>2</v>
      </c>
      <c r="P25" s="155">
        <v>2</v>
      </c>
      <c r="Q25" s="155">
        <v>2</v>
      </c>
      <c r="R25" s="155">
        <v>2</v>
      </c>
      <c r="S25" s="155">
        <v>2</v>
      </c>
      <c r="T25" s="155">
        <v>2</v>
      </c>
      <c r="U25" s="155">
        <v>2</v>
      </c>
      <c r="V25" s="155">
        <v>2</v>
      </c>
      <c r="W25" s="155">
        <v>2</v>
      </c>
      <c r="X25" s="155">
        <v>2</v>
      </c>
      <c r="Y25" s="155">
        <v>2</v>
      </c>
      <c r="Z25" s="155">
        <v>2</v>
      </c>
      <c r="AA25" s="155">
        <v>2</v>
      </c>
      <c r="AB25" s="155">
        <v>2</v>
      </c>
      <c r="AC25" s="155">
        <v>2</v>
      </c>
      <c r="AD25" s="155">
        <v>2</v>
      </c>
      <c r="AE25" s="155">
        <v>2</v>
      </c>
      <c r="AF25" s="155">
        <v>2</v>
      </c>
      <c r="AG25" s="155">
        <v>2</v>
      </c>
      <c r="AH25" s="155">
        <v>2</v>
      </c>
      <c r="AI25" s="155">
        <v>2</v>
      </c>
      <c r="AJ25" s="155">
        <v>2</v>
      </c>
      <c r="AK25" s="155">
        <v>2</v>
      </c>
      <c r="AL25" s="155">
        <v>2</v>
      </c>
      <c r="AM25" s="155">
        <v>2</v>
      </c>
      <c r="AN25" s="155">
        <v>2</v>
      </c>
      <c r="AO25" s="155">
        <v>2</v>
      </c>
      <c r="AP25" s="155">
        <v>2</v>
      </c>
      <c r="AQ25" s="155">
        <v>2</v>
      </c>
      <c r="AR25" s="155">
        <v>2</v>
      </c>
      <c r="AS25" s="155">
        <v>2</v>
      </c>
      <c r="AT25" s="155">
        <v>2</v>
      </c>
      <c r="AU25" s="155">
        <v>2</v>
      </c>
      <c r="AV25" s="155">
        <v>2</v>
      </c>
      <c r="AW25" s="155">
        <v>2</v>
      </c>
      <c r="AX25" s="266">
        <f t="shared" si="0"/>
        <v>92</v>
      </c>
      <c r="AY25" s="267">
        <f t="shared" si="1"/>
        <v>50</v>
      </c>
      <c r="BA25" s="212">
        <v>184</v>
      </c>
    </row>
    <row r="26" spans="1:53" ht="15" customHeight="1" x14ac:dyDescent="0.25">
      <c r="A26" s="214">
        <f>ANASAYFA!A22</f>
        <v>19</v>
      </c>
      <c r="B26" s="214">
        <f>ANASAYFA!B22</f>
        <v>0</v>
      </c>
      <c r="C26" s="215">
        <f>ANASAYFA!C22</f>
        <v>0</v>
      </c>
      <c r="D26" s="155">
        <v>3</v>
      </c>
      <c r="E26" s="155">
        <v>3</v>
      </c>
      <c r="F26" s="155">
        <v>3</v>
      </c>
      <c r="G26" s="155">
        <v>3</v>
      </c>
      <c r="H26" s="155">
        <v>3</v>
      </c>
      <c r="I26" s="155">
        <v>3</v>
      </c>
      <c r="J26" s="155">
        <v>3</v>
      </c>
      <c r="K26" s="155">
        <v>3</v>
      </c>
      <c r="L26" s="155">
        <v>3</v>
      </c>
      <c r="M26" s="155">
        <v>3</v>
      </c>
      <c r="N26" s="155">
        <v>3</v>
      </c>
      <c r="O26" s="155">
        <v>3</v>
      </c>
      <c r="P26" s="155">
        <v>3</v>
      </c>
      <c r="Q26" s="155">
        <v>3</v>
      </c>
      <c r="R26" s="155">
        <v>3</v>
      </c>
      <c r="S26" s="155">
        <v>3</v>
      </c>
      <c r="T26" s="155">
        <v>3</v>
      </c>
      <c r="U26" s="155">
        <v>3</v>
      </c>
      <c r="V26" s="155">
        <v>3</v>
      </c>
      <c r="W26" s="155">
        <v>3</v>
      </c>
      <c r="X26" s="155">
        <v>3</v>
      </c>
      <c r="Y26" s="155">
        <v>3</v>
      </c>
      <c r="Z26" s="155">
        <v>3</v>
      </c>
      <c r="AA26" s="155">
        <v>3</v>
      </c>
      <c r="AB26" s="155">
        <v>3</v>
      </c>
      <c r="AC26" s="155">
        <v>3</v>
      </c>
      <c r="AD26" s="155">
        <v>3</v>
      </c>
      <c r="AE26" s="155">
        <v>3</v>
      </c>
      <c r="AF26" s="155">
        <v>3</v>
      </c>
      <c r="AG26" s="155">
        <v>3</v>
      </c>
      <c r="AH26" s="155">
        <v>3</v>
      </c>
      <c r="AI26" s="155">
        <v>3</v>
      </c>
      <c r="AJ26" s="155">
        <v>3</v>
      </c>
      <c r="AK26" s="155">
        <v>3</v>
      </c>
      <c r="AL26" s="155">
        <v>3</v>
      </c>
      <c r="AM26" s="155">
        <v>3</v>
      </c>
      <c r="AN26" s="155">
        <v>3</v>
      </c>
      <c r="AO26" s="155">
        <v>3</v>
      </c>
      <c r="AP26" s="155">
        <v>3</v>
      </c>
      <c r="AQ26" s="155">
        <v>3</v>
      </c>
      <c r="AR26" s="155">
        <v>3</v>
      </c>
      <c r="AS26" s="155">
        <v>3</v>
      </c>
      <c r="AT26" s="155">
        <v>3</v>
      </c>
      <c r="AU26" s="155">
        <v>3</v>
      </c>
      <c r="AV26" s="155">
        <v>3</v>
      </c>
      <c r="AW26" s="155">
        <v>3</v>
      </c>
      <c r="AX26" s="266">
        <f t="shared" si="0"/>
        <v>138</v>
      </c>
      <c r="AY26" s="267">
        <f t="shared" si="1"/>
        <v>75</v>
      </c>
      <c r="BA26" s="212">
        <v>184</v>
      </c>
    </row>
    <row r="27" spans="1:53" ht="15" customHeight="1" x14ac:dyDescent="0.25">
      <c r="A27" s="214">
        <f>ANASAYFA!A23</f>
        <v>20</v>
      </c>
      <c r="B27" s="214">
        <f>ANASAYFA!B23</f>
        <v>0</v>
      </c>
      <c r="C27" s="215">
        <f>ANASAYFA!C23</f>
        <v>0</v>
      </c>
      <c r="D27" s="155">
        <v>4</v>
      </c>
      <c r="E27" s="155">
        <v>4</v>
      </c>
      <c r="F27" s="155">
        <v>4</v>
      </c>
      <c r="G27" s="155">
        <v>4</v>
      </c>
      <c r="H27" s="155">
        <v>4</v>
      </c>
      <c r="I27" s="155">
        <v>4</v>
      </c>
      <c r="J27" s="155">
        <v>4</v>
      </c>
      <c r="K27" s="155">
        <v>4</v>
      </c>
      <c r="L27" s="155">
        <v>4</v>
      </c>
      <c r="M27" s="155">
        <v>4</v>
      </c>
      <c r="N27" s="155">
        <v>4</v>
      </c>
      <c r="O27" s="155">
        <v>4</v>
      </c>
      <c r="P27" s="155">
        <v>4</v>
      </c>
      <c r="Q27" s="155">
        <v>4</v>
      </c>
      <c r="R27" s="155">
        <v>4</v>
      </c>
      <c r="S27" s="155">
        <v>4</v>
      </c>
      <c r="T27" s="155">
        <v>4</v>
      </c>
      <c r="U27" s="155">
        <v>4</v>
      </c>
      <c r="V27" s="155">
        <v>4</v>
      </c>
      <c r="W27" s="155">
        <v>4</v>
      </c>
      <c r="X27" s="155">
        <v>4</v>
      </c>
      <c r="Y27" s="155">
        <v>4</v>
      </c>
      <c r="Z27" s="155">
        <v>4</v>
      </c>
      <c r="AA27" s="155">
        <v>4</v>
      </c>
      <c r="AB27" s="155">
        <v>4</v>
      </c>
      <c r="AC27" s="155">
        <v>4</v>
      </c>
      <c r="AD27" s="155">
        <v>4</v>
      </c>
      <c r="AE27" s="155">
        <v>4</v>
      </c>
      <c r="AF27" s="155">
        <v>4</v>
      </c>
      <c r="AG27" s="155">
        <v>4</v>
      </c>
      <c r="AH27" s="155">
        <v>4</v>
      </c>
      <c r="AI27" s="155">
        <v>4</v>
      </c>
      <c r="AJ27" s="155">
        <v>4</v>
      </c>
      <c r="AK27" s="155">
        <v>4</v>
      </c>
      <c r="AL27" s="155">
        <v>4</v>
      </c>
      <c r="AM27" s="155">
        <v>4</v>
      </c>
      <c r="AN27" s="155">
        <v>4</v>
      </c>
      <c r="AO27" s="155">
        <v>4</v>
      </c>
      <c r="AP27" s="155">
        <v>4</v>
      </c>
      <c r="AQ27" s="155">
        <v>4</v>
      </c>
      <c r="AR27" s="155">
        <v>4</v>
      </c>
      <c r="AS27" s="155">
        <v>4</v>
      </c>
      <c r="AT27" s="155">
        <v>4</v>
      </c>
      <c r="AU27" s="155">
        <v>4</v>
      </c>
      <c r="AV27" s="155">
        <v>4</v>
      </c>
      <c r="AW27" s="155">
        <v>4</v>
      </c>
      <c r="AX27" s="266">
        <f t="shared" si="0"/>
        <v>184</v>
      </c>
      <c r="AY27" s="267">
        <f t="shared" si="1"/>
        <v>100</v>
      </c>
      <c r="BA27" s="212">
        <v>184</v>
      </c>
    </row>
    <row r="28" spans="1:53" ht="15" customHeight="1" x14ac:dyDescent="0.25">
      <c r="A28" s="214">
        <f>ANASAYFA!A24</f>
        <v>21</v>
      </c>
      <c r="B28" s="214">
        <f>ANASAYFA!B24</f>
        <v>0</v>
      </c>
      <c r="C28" s="215">
        <f>ANASAYFA!C24</f>
        <v>0</v>
      </c>
      <c r="D28" s="155">
        <v>1</v>
      </c>
      <c r="E28" s="155">
        <v>1</v>
      </c>
      <c r="F28" s="155">
        <v>1</v>
      </c>
      <c r="G28" s="155">
        <v>1</v>
      </c>
      <c r="H28" s="155">
        <v>1</v>
      </c>
      <c r="I28" s="155">
        <v>1</v>
      </c>
      <c r="J28" s="155">
        <v>1</v>
      </c>
      <c r="K28" s="155">
        <v>1</v>
      </c>
      <c r="L28" s="155">
        <v>1</v>
      </c>
      <c r="M28" s="155">
        <v>1</v>
      </c>
      <c r="N28" s="155">
        <v>1</v>
      </c>
      <c r="O28" s="155">
        <v>1</v>
      </c>
      <c r="P28" s="155">
        <v>1</v>
      </c>
      <c r="Q28" s="155">
        <v>1</v>
      </c>
      <c r="R28" s="155">
        <v>1</v>
      </c>
      <c r="S28" s="155">
        <v>1</v>
      </c>
      <c r="T28" s="155">
        <v>1</v>
      </c>
      <c r="U28" s="155">
        <v>1</v>
      </c>
      <c r="V28" s="155">
        <v>1</v>
      </c>
      <c r="W28" s="155">
        <v>1</v>
      </c>
      <c r="X28" s="155">
        <v>1</v>
      </c>
      <c r="Y28" s="155">
        <v>1</v>
      </c>
      <c r="Z28" s="155">
        <v>1</v>
      </c>
      <c r="AA28" s="155">
        <v>1</v>
      </c>
      <c r="AB28" s="155">
        <v>1</v>
      </c>
      <c r="AC28" s="155">
        <v>1</v>
      </c>
      <c r="AD28" s="155">
        <v>1</v>
      </c>
      <c r="AE28" s="155">
        <v>1</v>
      </c>
      <c r="AF28" s="155">
        <v>1</v>
      </c>
      <c r="AG28" s="155">
        <v>1</v>
      </c>
      <c r="AH28" s="155">
        <v>1</v>
      </c>
      <c r="AI28" s="155">
        <v>1</v>
      </c>
      <c r="AJ28" s="155">
        <v>1</v>
      </c>
      <c r="AK28" s="155">
        <v>1</v>
      </c>
      <c r="AL28" s="155">
        <v>1</v>
      </c>
      <c r="AM28" s="155">
        <v>1</v>
      </c>
      <c r="AN28" s="155">
        <v>1</v>
      </c>
      <c r="AO28" s="155">
        <v>1</v>
      </c>
      <c r="AP28" s="155">
        <v>1</v>
      </c>
      <c r="AQ28" s="155">
        <v>1</v>
      </c>
      <c r="AR28" s="155">
        <v>1</v>
      </c>
      <c r="AS28" s="155">
        <v>1</v>
      </c>
      <c r="AT28" s="155">
        <v>1</v>
      </c>
      <c r="AU28" s="155">
        <v>1</v>
      </c>
      <c r="AV28" s="155">
        <v>1</v>
      </c>
      <c r="AW28" s="155">
        <v>1</v>
      </c>
      <c r="AX28" s="266">
        <f t="shared" si="0"/>
        <v>46</v>
      </c>
      <c r="AY28" s="267">
        <f t="shared" si="1"/>
        <v>25</v>
      </c>
      <c r="BA28" s="212">
        <v>184</v>
      </c>
    </row>
    <row r="29" spans="1:53" ht="15" customHeight="1" x14ac:dyDescent="0.25">
      <c r="A29" s="214">
        <f>ANASAYFA!A25</f>
        <v>22</v>
      </c>
      <c r="B29" s="214">
        <f>ANASAYFA!B25</f>
        <v>0</v>
      </c>
      <c r="C29" s="215">
        <f>ANASAYFA!C25</f>
        <v>0</v>
      </c>
      <c r="D29" s="155">
        <v>2</v>
      </c>
      <c r="E29" s="155">
        <v>2</v>
      </c>
      <c r="F29" s="155">
        <v>2</v>
      </c>
      <c r="G29" s="155">
        <v>2</v>
      </c>
      <c r="H29" s="155">
        <v>2</v>
      </c>
      <c r="I29" s="155">
        <v>2</v>
      </c>
      <c r="J29" s="155">
        <v>2</v>
      </c>
      <c r="K29" s="155">
        <v>2</v>
      </c>
      <c r="L29" s="155">
        <v>2</v>
      </c>
      <c r="M29" s="155">
        <v>2</v>
      </c>
      <c r="N29" s="155">
        <v>2</v>
      </c>
      <c r="O29" s="155">
        <v>2</v>
      </c>
      <c r="P29" s="155">
        <v>2</v>
      </c>
      <c r="Q29" s="155">
        <v>2</v>
      </c>
      <c r="R29" s="155">
        <v>2</v>
      </c>
      <c r="S29" s="155">
        <v>2</v>
      </c>
      <c r="T29" s="155">
        <v>2</v>
      </c>
      <c r="U29" s="155">
        <v>2</v>
      </c>
      <c r="V29" s="155">
        <v>2</v>
      </c>
      <c r="W29" s="155">
        <v>2</v>
      </c>
      <c r="X29" s="155">
        <v>2</v>
      </c>
      <c r="Y29" s="155">
        <v>2</v>
      </c>
      <c r="Z29" s="155">
        <v>2</v>
      </c>
      <c r="AA29" s="155">
        <v>2</v>
      </c>
      <c r="AB29" s="155">
        <v>2</v>
      </c>
      <c r="AC29" s="155">
        <v>2</v>
      </c>
      <c r="AD29" s="155">
        <v>2</v>
      </c>
      <c r="AE29" s="155">
        <v>2</v>
      </c>
      <c r="AF29" s="155">
        <v>2</v>
      </c>
      <c r="AG29" s="155">
        <v>2</v>
      </c>
      <c r="AH29" s="155">
        <v>2</v>
      </c>
      <c r="AI29" s="155">
        <v>2</v>
      </c>
      <c r="AJ29" s="155">
        <v>2</v>
      </c>
      <c r="AK29" s="155">
        <v>2</v>
      </c>
      <c r="AL29" s="155">
        <v>2</v>
      </c>
      <c r="AM29" s="155">
        <v>2</v>
      </c>
      <c r="AN29" s="155">
        <v>2</v>
      </c>
      <c r="AO29" s="155">
        <v>2</v>
      </c>
      <c r="AP29" s="155">
        <v>2</v>
      </c>
      <c r="AQ29" s="155">
        <v>2</v>
      </c>
      <c r="AR29" s="155">
        <v>2</v>
      </c>
      <c r="AS29" s="155">
        <v>2</v>
      </c>
      <c r="AT29" s="155">
        <v>2</v>
      </c>
      <c r="AU29" s="155">
        <v>2</v>
      </c>
      <c r="AV29" s="155">
        <v>2</v>
      </c>
      <c r="AW29" s="155">
        <v>2</v>
      </c>
      <c r="AX29" s="266">
        <f t="shared" si="0"/>
        <v>92</v>
      </c>
      <c r="AY29" s="267">
        <f t="shared" si="1"/>
        <v>50</v>
      </c>
      <c r="BA29" s="212">
        <v>184</v>
      </c>
    </row>
    <row r="30" spans="1:53" ht="15" customHeight="1" x14ac:dyDescent="0.25">
      <c r="A30" s="214">
        <f>ANASAYFA!A26</f>
        <v>23</v>
      </c>
      <c r="B30" s="214">
        <f>ANASAYFA!B26</f>
        <v>0</v>
      </c>
      <c r="C30" s="215">
        <f>ANASAYFA!C26</f>
        <v>0</v>
      </c>
      <c r="D30" s="155">
        <v>3</v>
      </c>
      <c r="E30" s="155">
        <v>3</v>
      </c>
      <c r="F30" s="155">
        <v>3</v>
      </c>
      <c r="G30" s="155">
        <v>3</v>
      </c>
      <c r="H30" s="155">
        <v>3</v>
      </c>
      <c r="I30" s="155">
        <v>3</v>
      </c>
      <c r="J30" s="155">
        <v>3</v>
      </c>
      <c r="K30" s="155">
        <v>3</v>
      </c>
      <c r="L30" s="155">
        <v>3</v>
      </c>
      <c r="M30" s="155">
        <v>3</v>
      </c>
      <c r="N30" s="155">
        <v>3</v>
      </c>
      <c r="O30" s="155">
        <v>3</v>
      </c>
      <c r="P30" s="155">
        <v>3</v>
      </c>
      <c r="Q30" s="155">
        <v>3</v>
      </c>
      <c r="R30" s="155">
        <v>3</v>
      </c>
      <c r="S30" s="155">
        <v>3</v>
      </c>
      <c r="T30" s="155">
        <v>3</v>
      </c>
      <c r="U30" s="155">
        <v>3</v>
      </c>
      <c r="V30" s="155">
        <v>3</v>
      </c>
      <c r="W30" s="155">
        <v>3</v>
      </c>
      <c r="X30" s="155">
        <v>3</v>
      </c>
      <c r="Y30" s="155">
        <v>3</v>
      </c>
      <c r="Z30" s="155">
        <v>3</v>
      </c>
      <c r="AA30" s="155">
        <v>3</v>
      </c>
      <c r="AB30" s="155">
        <v>3</v>
      </c>
      <c r="AC30" s="155">
        <v>3</v>
      </c>
      <c r="AD30" s="155">
        <v>3</v>
      </c>
      <c r="AE30" s="155">
        <v>3</v>
      </c>
      <c r="AF30" s="155">
        <v>3</v>
      </c>
      <c r="AG30" s="155">
        <v>3</v>
      </c>
      <c r="AH30" s="155">
        <v>3</v>
      </c>
      <c r="AI30" s="155">
        <v>3</v>
      </c>
      <c r="AJ30" s="155">
        <v>3</v>
      </c>
      <c r="AK30" s="155">
        <v>3</v>
      </c>
      <c r="AL30" s="155">
        <v>3</v>
      </c>
      <c r="AM30" s="155">
        <v>3</v>
      </c>
      <c r="AN30" s="155">
        <v>3</v>
      </c>
      <c r="AO30" s="155">
        <v>3</v>
      </c>
      <c r="AP30" s="155">
        <v>3</v>
      </c>
      <c r="AQ30" s="155">
        <v>3</v>
      </c>
      <c r="AR30" s="155">
        <v>3</v>
      </c>
      <c r="AS30" s="155">
        <v>3</v>
      </c>
      <c r="AT30" s="155">
        <v>3</v>
      </c>
      <c r="AU30" s="155">
        <v>3</v>
      </c>
      <c r="AV30" s="155">
        <v>3</v>
      </c>
      <c r="AW30" s="155">
        <v>3</v>
      </c>
      <c r="AX30" s="266">
        <f t="shared" si="0"/>
        <v>138</v>
      </c>
      <c r="AY30" s="267">
        <f t="shared" si="1"/>
        <v>75</v>
      </c>
      <c r="BA30" s="212">
        <v>184</v>
      </c>
    </row>
    <row r="31" spans="1:53" ht="15" customHeight="1" x14ac:dyDescent="0.25">
      <c r="A31" s="109"/>
      <c r="B31" s="109"/>
      <c r="C31" s="110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5"/>
      <c r="AY31" s="116"/>
    </row>
    <row r="32" spans="1:53" ht="15" customHeight="1" x14ac:dyDescent="0.25"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138"/>
      <c r="AY32" s="71"/>
    </row>
    <row r="33" spans="4:51" ht="15" customHeight="1" x14ac:dyDescent="0.25"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397">
        <f>ANASAYFA!J25</f>
        <v>0</v>
      </c>
      <c r="AY33" s="397"/>
    </row>
    <row r="34" spans="4:51" ht="15" customHeight="1" x14ac:dyDescent="0.25"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397">
        <f>ANASAYFA!J26</f>
        <v>0</v>
      </c>
      <c r="AY34" s="397"/>
    </row>
    <row r="37" spans="4:51" x14ac:dyDescent="0.25"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</sheetData>
  <protectedRanges>
    <protectedRange sqref="A8:C31" name="Aralık1_1"/>
  </protectedRanges>
  <mergeCells count="57">
    <mergeCell ref="D7:L7"/>
    <mergeCell ref="M7:R7"/>
    <mergeCell ref="S7:AM7"/>
    <mergeCell ref="AN7:AW7"/>
    <mergeCell ref="AS3:AS6"/>
    <mergeCell ref="AT3:AT6"/>
    <mergeCell ref="AU3:AU6"/>
    <mergeCell ref="AV3:AV6"/>
    <mergeCell ref="AW3:AW6"/>
    <mergeCell ref="AN3:AN6"/>
    <mergeCell ref="AO3:AO6"/>
    <mergeCell ref="AP3:AP6"/>
    <mergeCell ref="AQ3:AQ6"/>
    <mergeCell ref="AR3:AR6"/>
    <mergeCell ref="AI3:AI6"/>
    <mergeCell ref="AJ3:AJ6"/>
    <mergeCell ref="AB3:AB6"/>
    <mergeCell ref="AC3:AC6"/>
    <mergeCell ref="AK3:AK6"/>
    <mergeCell ref="AL3:AL6"/>
    <mergeCell ref="AM3:AM6"/>
    <mergeCell ref="AD3:AD6"/>
    <mergeCell ref="AE3:AE6"/>
    <mergeCell ref="AF3:AF6"/>
    <mergeCell ref="AG3:AG6"/>
    <mergeCell ref="AH3:AH6"/>
    <mergeCell ref="W3:W6"/>
    <mergeCell ref="X3:X6"/>
    <mergeCell ref="Y3:Y6"/>
    <mergeCell ref="Z3:Z6"/>
    <mergeCell ref="AA3:AA6"/>
    <mergeCell ref="R3:R6"/>
    <mergeCell ref="S3:S6"/>
    <mergeCell ref="T3:T6"/>
    <mergeCell ref="U3:U6"/>
    <mergeCell ref="V3:V6"/>
    <mergeCell ref="M3:M6"/>
    <mergeCell ref="N3:N6"/>
    <mergeCell ref="O3:O6"/>
    <mergeCell ref="P3:P6"/>
    <mergeCell ref="Q3:Q6"/>
    <mergeCell ref="A1:AY1"/>
    <mergeCell ref="C3:C7"/>
    <mergeCell ref="A2:AY2"/>
    <mergeCell ref="D3:D6"/>
    <mergeCell ref="AX34:AY34"/>
    <mergeCell ref="AY3:AY7"/>
    <mergeCell ref="AX3:AX7"/>
    <mergeCell ref="AX33:AY33"/>
    <mergeCell ref="E3:E6"/>
    <mergeCell ref="F3:F6"/>
    <mergeCell ref="G3:G6"/>
    <mergeCell ref="H3:H6"/>
    <mergeCell ref="I3:I6"/>
    <mergeCell ref="J3:J6"/>
    <mergeCell ref="K3:K6"/>
    <mergeCell ref="L3:L6"/>
  </mergeCells>
  <dataValidations xWindow="107" yWindow="449" count="1">
    <dataValidation allowBlank="1" showErrorMessage="1" sqref="A1:XFD1048576" xr:uid="{00000000-0002-0000-0700-000000000000}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AT37"/>
  <sheetViews>
    <sheetView zoomScale="79" zoomScaleNormal="79"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AR1"/>
    </sheetView>
  </sheetViews>
  <sheetFormatPr defaultColWidth="9.140625" defaultRowHeight="15.75" x14ac:dyDescent="0.25"/>
  <cols>
    <col min="1" max="1" width="4.7109375" style="17" customWidth="1"/>
    <col min="2" max="2" width="6.42578125" style="17" customWidth="1"/>
    <col min="3" max="3" width="27.7109375" style="17" customWidth="1"/>
    <col min="4" max="42" width="4.7109375" style="1" customWidth="1"/>
    <col min="43" max="43" width="5.7109375" style="27" customWidth="1"/>
    <col min="44" max="44" width="13.7109375" style="3" customWidth="1"/>
    <col min="45" max="45" width="5.7109375" style="1" customWidth="1"/>
    <col min="46" max="48" width="7.7109375" style="1" customWidth="1"/>
    <col min="49" max="16384" width="9.140625" style="1"/>
  </cols>
  <sheetData>
    <row r="1" spans="1:46" ht="20.100000000000001" customHeight="1" x14ac:dyDescent="0.25">
      <c r="A1" s="371" t="str">
        <f>ANASAYFA!A1</f>
        <v>2023-2024 EĞİTİM ÖĞRETİM YILI 4.SINIF TÜM KAZANIMLAR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3"/>
    </row>
    <row r="2" spans="1:46" ht="20.100000000000001" customHeight="1" x14ac:dyDescent="0.25">
      <c r="A2" s="371" t="s">
        <v>77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3"/>
    </row>
    <row r="3" spans="1:46" ht="43.9" customHeight="1" x14ac:dyDescent="0.25">
      <c r="A3" s="18"/>
      <c r="B3" s="19"/>
      <c r="C3" s="374"/>
      <c r="D3" s="353" t="s">
        <v>193</v>
      </c>
      <c r="E3" s="353" t="s">
        <v>179</v>
      </c>
      <c r="F3" s="353" t="s">
        <v>195</v>
      </c>
      <c r="G3" s="353" t="s">
        <v>196</v>
      </c>
      <c r="H3" s="353" t="s">
        <v>180</v>
      </c>
      <c r="I3" s="353" t="s">
        <v>184</v>
      </c>
      <c r="J3" s="353" t="s">
        <v>181</v>
      </c>
      <c r="K3" s="381" t="s">
        <v>185</v>
      </c>
      <c r="L3" s="381" t="s">
        <v>186</v>
      </c>
      <c r="M3" s="381" t="s">
        <v>188</v>
      </c>
      <c r="N3" s="381" t="s">
        <v>189</v>
      </c>
      <c r="O3" s="381" t="s">
        <v>190</v>
      </c>
      <c r="P3" s="384" t="s">
        <v>200</v>
      </c>
      <c r="Q3" s="405" t="s">
        <v>202</v>
      </c>
      <c r="R3" s="405" t="s">
        <v>206</v>
      </c>
      <c r="S3" s="405" t="s">
        <v>207</v>
      </c>
      <c r="T3" s="405" t="s">
        <v>213</v>
      </c>
      <c r="U3" s="405" t="s">
        <v>216</v>
      </c>
      <c r="V3" s="405" t="s">
        <v>218</v>
      </c>
      <c r="W3" s="405" t="s">
        <v>219</v>
      </c>
      <c r="X3" s="405" t="s">
        <v>220</v>
      </c>
      <c r="Y3" s="405" t="s">
        <v>222</v>
      </c>
      <c r="Z3" s="405" t="s">
        <v>224</v>
      </c>
      <c r="AA3" s="405" t="s">
        <v>226</v>
      </c>
      <c r="AB3" s="405" t="s">
        <v>227</v>
      </c>
      <c r="AC3" s="405" t="s">
        <v>232</v>
      </c>
      <c r="AD3" s="405" t="s">
        <v>235</v>
      </c>
      <c r="AE3" s="405" t="s">
        <v>238</v>
      </c>
      <c r="AF3" s="404" t="s">
        <v>241</v>
      </c>
      <c r="AG3" s="404" t="s">
        <v>242</v>
      </c>
      <c r="AH3" s="404" t="s">
        <v>243</v>
      </c>
      <c r="AI3" s="404" t="s">
        <v>246</v>
      </c>
      <c r="AJ3" s="404" t="s">
        <v>247</v>
      </c>
      <c r="AK3" s="404" t="s">
        <v>249</v>
      </c>
      <c r="AL3" s="404" t="s">
        <v>251</v>
      </c>
      <c r="AM3" s="404" t="s">
        <v>252</v>
      </c>
      <c r="AN3" s="404" t="s">
        <v>253</v>
      </c>
      <c r="AO3" s="404" t="s">
        <v>255</v>
      </c>
      <c r="AP3" s="404" t="s">
        <v>257</v>
      </c>
      <c r="AQ3" s="359" t="s">
        <v>551</v>
      </c>
      <c r="AR3" s="359" t="s">
        <v>552</v>
      </c>
    </row>
    <row r="4" spans="1:46" ht="43.9" customHeight="1" x14ac:dyDescent="0.25">
      <c r="A4" s="20"/>
      <c r="B4" s="21"/>
      <c r="C4" s="375"/>
      <c r="D4" s="353"/>
      <c r="E4" s="353"/>
      <c r="F4" s="353"/>
      <c r="G4" s="353"/>
      <c r="H4" s="353"/>
      <c r="I4" s="353"/>
      <c r="J4" s="353"/>
      <c r="K4" s="382"/>
      <c r="L4" s="382"/>
      <c r="M4" s="382"/>
      <c r="N4" s="382"/>
      <c r="O4" s="382"/>
      <c r="P4" s="38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359"/>
      <c r="AR4" s="359"/>
    </row>
    <row r="5" spans="1:46" ht="43.9" customHeight="1" x14ac:dyDescent="0.25">
      <c r="A5" s="20"/>
      <c r="B5" s="21"/>
      <c r="C5" s="375"/>
      <c r="D5" s="353"/>
      <c r="E5" s="353"/>
      <c r="F5" s="353"/>
      <c r="G5" s="353"/>
      <c r="H5" s="353"/>
      <c r="I5" s="353"/>
      <c r="J5" s="353"/>
      <c r="K5" s="382"/>
      <c r="L5" s="382"/>
      <c r="M5" s="382"/>
      <c r="N5" s="382"/>
      <c r="O5" s="382"/>
      <c r="P5" s="38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359"/>
      <c r="AR5" s="359"/>
    </row>
    <row r="6" spans="1:46" ht="43.9" customHeight="1" x14ac:dyDescent="0.25">
      <c r="A6" s="20"/>
      <c r="B6" s="21"/>
      <c r="C6" s="375"/>
      <c r="D6" s="353"/>
      <c r="E6" s="353"/>
      <c r="F6" s="353"/>
      <c r="G6" s="353"/>
      <c r="H6" s="353"/>
      <c r="I6" s="353"/>
      <c r="J6" s="353"/>
      <c r="K6" s="383"/>
      <c r="L6" s="383"/>
      <c r="M6" s="383"/>
      <c r="N6" s="383"/>
      <c r="O6" s="383"/>
      <c r="P6" s="386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359"/>
      <c r="AR6" s="359"/>
    </row>
    <row r="7" spans="1:46" ht="13.15" customHeight="1" x14ac:dyDescent="0.25">
      <c r="A7" s="20"/>
      <c r="B7" s="21"/>
      <c r="C7" s="376"/>
      <c r="D7" s="361" t="s">
        <v>187</v>
      </c>
      <c r="E7" s="362"/>
      <c r="F7" s="362"/>
      <c r="G7" s="362"/>
      <c r="H7" s="362"/>
      <c r="I7" s="362"/>
      <c r="J7" s="363"/>
      <c r="K7" s="364" t="s">
        <v>191</v>
      </c>
      <c r="L7" s="365"/>
      <c r="M7" s="365"/>
      <c r="N7" s="365"/>
      <c r="O7" s="365"/>
      <c r="P7" s="366"/>
      <c r="Q7" s="361" t="s">
        <v>201</v>
      </c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3"/>
      <c r="AF7" s="364" t="s">
        <v>239</v>
      </c>
      <c r="AG7" s="365"/>
      <c r="AH7" s="365"/>
      <c r="AI7" s="365"/>
      <c r="AJ7" s="365"/>
      <c r="AK7" s="365"/>
      <c r="AL7" s="365"/>
      <c r="AM7" s="365"/>
      <c r="AN7" s="365"/>
      <c r="AO7" s="365"/>
      <c r="AP7" s="366"/>
      <c r="AQ7" s="359"/>
      <c r="AR7" s="359"/>
    </row>
    <row r="8" spans="1:46" ht="15" customHeight="1" x14ac:dyDescent="0.25">
      <c r="A8" s="214">
        <f>ANASAYFA!A4</f>
        <v>1</v>
      </c>
      <c r="B8" s="214">
        <f>ANASAYFA!B4</f>
        <v>0</v>
      </c>
      <c r="C8" s="215">
        <f>ANASAYFA!C4</f>
        <v>0</v>
      </c>
      <c r="D8" s="171">
        <v>1</v>
      </c>
      <c r="E8" s="171">
        <v>1</v>
      </c>
      <c r="F8" s="171">
        <v>1</v>
      </c>
      <c r="G8" s="171">
        <v>1</v>
      </c>
      <c r="H8" s="171">
        <v>1</v>
      </c>
      <c r="I8" s="171">
        <v>1</v>
      </c>
      <c r="J8" s="171">
        <v>1</v>
      </c>
      <c r="K8" s="171">
        <v>1</v>
      </c>
      <c r="L8" s="171">
        <v>1</v>
      </c>
      <c r="M8" s="171">
        <v>1</v>
      </c>
      <c r="N8" s="171">
        <v>1</v>
      </c>
      <c r="O8" s="171">
        <v>1</v>
      </c>
      <c r="P8" s="171">
        <v>1</v>
      </c>
      <c r="Q8" s="171">
        <v>1</v>
      </c>
      <c r="R8" s="171">
        <v>1</v>
      </c>
      <c r="S8" s="171">
        <v>1</v>
      </c>
      <c r="T8" s="171">
        <v>1</v>
      </c>
      <c r="U8" s="171">
        <v>1</v>
      </c>
      <c r="V8" s="171">
        <v>1</v>
      </c>
      <c r="W8" s="171">
        <v>1</v>
      </c>
      <c r="X8" s="171">
        <v>1</v>
      </c>
      <c r="Y8" s="171">
        <v>1</v>
      </c>
      <c r="Z8" s="171">
        <v>1</v>
      </c>
      <c r="AA8" s="171">
        <v>1</v>
      </c>
      <c r="AB8" s="171">
        <v>1</v>
      </c>
      <c r="AC8" s="171">
        <v>1</v>
      </c>
      <c r="AD8" s="171">
        <v>1</v>
      </c>
      <c r="AE8" s="171">
        <v>1</v>
      </c>
      <c r="AF8" s="171">
        <v>1</v>
      </c>
      <c r="AG8" s="171">
        <v>1</v>
      </c>
      <c r="AH8" s="171">
        <v>1</v>
      </c>
      <c r="AI8" s="171">
        <v>1</v>
      </c>
      <c r="AJ8" s="171">
        <v>1</v>
      </c>
      <c r="AK8" s="171">
        <v>1</v>
      </c>
      <c r="AL8" s="171">
        <v>1</v>
      </c>
      <c r="AM8" s="171">
        <v>1</v>
      </c>
      <c r="AN8" s="171">
        <v>1</v>
      </c>
      <c r="AO8" s="171">
        <v>1</v>
      </c>
      <c r="AP8" s="171">
        <v>1</v>
      </c>
      <c r="AQ8" s="266">
        <f>SUM(D8:AP8)</f>
        <v>39</v>
      </c>
      <c r="AR8" s="267">
        <f>ROUND((100*AQ8)/(AT8),0)</f>
        <v>25</v>
      </c>
      <c r="AT8" s="212">
        <v>156</v>
      </c>
    </row>
    <row r="9" spans="1:46" ht="15" customHeight="1" x14ac:dyDescent="0.25">
      <c r="A9" s="214">
        <f>ANASAYFA!A5</f>
        <v>2</v>
      </c>
      <c r="B9" s="214">
        <f>ANASAYFA!B5</f>
        <v>0</v>
      </c>
      <c r="C9" s="215">
        <f>ANASAYFA!C5</f>
        <v>0</v>
      </c>
      <c r="D9" s="155">
        <v>2</v>
      </c>
      <c r="E9" s="155">
        <v>2</v>
      </c>
      <c r="F9" s="155">
        <v>2</v>
      </c>
      <c r="G9" s="155">
        <v>2</v>
      </c>
      <c r="H9" s="155">
        <v>2</v>
      </c>
      <c r="I9" s="155">
        <v>2</v>
      </c>
      <c r="J9" s="155">
        <v>2</v>
      </c>
      <c r="K9" s="155">
        <v>2</v>
      </c>
      <c r="L9" s="155">
        <v>2</v>
      </c>
      <c r="M9" s="155">
        <v>2</v>
      </c>
      <c r="N9" s="155">
        <v>2</v>
      </c>
      <c r="O9" s="155">
        <v>2</v>
      </c>
      <c r="P9" s="155">
        <v>2</v>
      </c>
      <c r="Q9" s="155">
        <v>2</v>
      </c>
      <c r="R9" s="155">
        <v>2</v>
      </c>
      <c r="S9" s="155">
        <v>2</v>
      </c>
      <c r="T9" s="155">
        <v>2</v>
      </c>
      <c r="U9" s="155">
        <v>2</v>
      </c>
      <c r="V9" s="155">
        <v>2</v>
      </c>
      <c r="W9" s="155">
        <v>2</v>
      </c>
      <c r="X9" s="155">
        <v>2</v>
      </c>
      <c r="Y9" s="155">
        <v>2</v>
      </c>
      <c r="Z9" s="155">
        <v>2</v>
      </c>
      <c r="AA9" s="155">
        <v>2</v>
      </c>
      <c r="AB9" s="155">
        <v>2</v>
      </c>
      <c r="AC9" s="155">
        <v>2</v>
      </c>
      <c r="AD9" s="155">
        <v>2</v>
      </c>
      <c r="AE9" s="155">
        <v>2</v>
      </c>
      <c r="AF9" s="155">
        <v>2</v>
      </c>
      <c r="AG9" s="155">
        <v>2</v>
      </c>
      <c r="AH9" s="155">
        <v>2</v>
      </c>
      <c r="AI9" s="155">
        <v>2</v>
      </c>
      <c r="AJ9" s="155">
        <v>2</v>
      </c>
      <c r="AK9" s="155">
        <v>2</v>
      </c>
      <c r="AL9" s="155">
        <v>2</v>
      </c>
      <c r="AM9" s="155">
        <v>2</v>
      </c>
      <c r="AN9" s="155">
        <v>2</v>
      </c>
      <c r="AO9" s="155">
        <v>2</v>
      </c>
      <c r="AP9" s="155">
        <v>2</v>
      </c>
      <c r="AQ9" s="266">
        <f t="shared" ref="AQ9:AQ30" si="0">SUM(D9:AP9)</f>
        <v>78</v>
      </c>
      <c r="AR9" s="267">
        <f t="shared" ref="AR9:AR30" si="1">ROUND((100*AQ9)/(AT9),0)</f>
        <v>50</v>
      </c>
      <c r="AT9" s="212">
        <v>156</v>
      </c>
    </row>
    <row r="10" spans="1:46" ht="15" customHeight="1" x14ac:dyDescent="0.25">
      <c r="A10" s="214">
        <f>ANASAYFA!A6</f>
        <v>3</v>
      </c>
      <c r="B10" s="214">
        <f>ANASAYFA!B6</f>
        <v>0</v>
      </c>
      <c r="C10" s="215">
        <f>ANASAYFA!C6</f>
        <v>0</v>
      </c>
      <c r="D10" s="155">
        <v>3</v>
      </c>
      <c r="E10" s="155">
        <v>3</v>
      </c>
      <c r="F10" s="155">
        <v>3</v>
      </c>
      <c r="G10" s="155">
        <v>3</v>
      </c>
      <c r="H10" s="155">
        <v>3</v>
      </c>
      <c r="I10" s="155">
        <v>3</v>
      </c>
      <c r="J10" s="155">
        <v>3</v>
      </c>
      <c r="K10" s="155">
        <v>3</v>
      </c>
      <c r="L10" s="155">
        <v>3</v>
      </c>
      <c r="M10" s="155">
        <v>3</v>
      </c>
      <c r="N10" s="155">
        <v>3</v>
      </c>
      <c r="O10" s="155">
        <v>3</v>
      </c>
      <c r="P10" s="155">
        <v>3</v>
      </c>
      <c r="Q10" s="155">
        <v>3</v>
      </c>
      <c r="R10" s="155">
        <v>3</v>
      </c>
      <c r="S10" s="155">
        <v>3</v>
      </c>
      <c r="T10" s="155">
        <v>3</v>
      </c>
      <c r="U10" s="155">
        <v>3</v>
      </c>
      <c r="V10" s="155">
        <v>3</v>
      </c>
      <c r="W10" s="155">
        <v>3</v>
      </c>
      <c r="X10" s="155">
        <v>3</v>
      </c>
      <c r="Y10" s="155">
        <v>3</v>
      </c>
      <c r="Z10" s="155">
        <v>3</v>
      </c>
      <c r="AA10" s="155">
        <v>3</v>
      </c>
      <c r="AB10" s="155">
        <v>3</v>
      </c>
      <c r="AC10" s="155">
        <v>3</v>
      </c>
      <c r="AD10" s="155">
        <v>3</v>
      </c>
      <c r="AE10" s="155">
        <v>3</v>
      </c>
      <c r="AF10" s="155">
        <v>3</v>
      </c>
      <c r="AG10" s="155">
        <v>3</v>
      </c>
      <c r="AH10" s="155">
        <v>3</v>
      </c>
      <c r="AI10" s="155">
        <v>3</v>
      </c>
      <c r="AJ10" s="155">
        <v>3</v>
      </c>
      <c r="AK10" s="155">
        <v>3</v>
      </c>
      <c r="AL10" s="155">
        <v>3</v>
      </c>
      <c r="AM10" s="155">
        <v>3</v>
      </c>
      <c r="AN10" s="155">
        <v>3</v>
      </c>
      <c r="AO10" s="155">
        <v>3</v>
      </c>
      <c r="AP10" s="155">
        <v>3</v>
      </c>
      <c r="AQ10" s="266">
        <f t="shared" si="0"/>
        <v>117</v>
      </c>
      <c r="AR10" s="267">
        <f t="shared" si="1"/>
        <v>75</v>
      </c>
      <c r="AT10" s="212">
        <v>156</v>
      </c>
    </row>
    <row r="11" spans="1:46" ht="15" customHeight="1" x14ac:dyDescent="0.25">
      <c r="A11" s="214">
        <f>ANASAYFA!A7</f>
        <v>4</v>
      </c>
      <c r="B11" s="214">
        <f>ANASAYFA!B7</f>
        <v>0</v>
      </c>
      <c r="C11" s="215">
        <f>ANASAYFA!C7</f>
        <v>0</v>
      </c>
      <c r="D11" s="155">
        <v>4</v>
      </c>
      <c r="E11" s="155">
        <v>4</v>
      </c>
      <c r="F11" s="155">
        <v>4</v>
      </c>
      <c r="G11" s="155">
        <v>4</v>
      </c>
      <c r="H11" s="155">
        <v>4</v>
      </c>
      <c r="I11" s="155">
        <v>4</v>
      </c>
      <c r="J11" s="155">
        <v>4</v>
      </c>
      <c r="K11" s="155">
        <v>4</v>
      </c>
      <c r="L11" s="155">
        <v>4</v>
      </c>
      <c r="M11" s="155">
        <v>4</v>
      </c>
      <c r="N11" s="155">
        <v>4</v>
      </c>
      <c r="O11" s="155">
        <v>4</v>
      </c>
      <c r="P11" s="155">
        <v>4</v>
      </c>
      <c r="Q11" s="155">
        <v>4</v>
      </c>
      <c r="R11" s="155">
        <v>4</v>
      </c>
      <c r="S11" s="155">
        <v>4</v>
      </c>
      <c r="T11" s="155">
        <v>4</v>
      </c>
      <c r="U11" s="155">
        <v>4</v>
      </c>
      <c r="V11" s="155">
        <v>4</v>
      </c>
      <c r="W11" s="155">
        <v>4</v>
      </c>
      <c r="X11" s="155">
        <v>4</v>
      </c>
      <c r="Y11" s="155">
        <v>4</v>
      </c>
      <c r="Z11" s="155">
        <v>4</v>
      </c>
      <c r="AA11" s="155">
        <v>4</v>
      </c>
      <c r="AB11" s="155">
        <v>4</v>
      </c>
      <c r="AC11" s="155">
        <v>4</v>
      </c>
      <c r="AD11" s="155">
        <v>4</v>
      </c>
      <c r="AE11" s="155">
        <v>4</v>
      </c>
      <c r="AF11" s="155">
        <v>4</v>
      </c>
      <c r="AG11" s="155">
        <v>4</v>
      </c>
      <c r="AH11" s="155">
        <v>4</v>
      </c>
      <c r="AI11" s="155">
        <v>4</v>
      </c>
      <c r="AJ11" s="155">
        <v>4</v>
      </c>
      <c r="AK11" s="155">
        <v>4</v>
      </c>
      <c r="AL11" s="155">
        <v>4</v>
      </c>
      <c r="AM11" s="155">
        <v>4</v>
      </c>
      <c r="AN11" s="155">
        <v>4</v>
      </c>
      <c r="AO11" s="155">
        <v>4</v>
      </c>
      <c r="AP11" s="155">
        <v>4</v>
      </c>
      <c r="AQ11" s="266">
        <f t="shared" si="0"/>
        <v>156</v>
      </c>
      <c r="AR11" s="267">
        <f t="shared" si="1"/>
        <v>100</v>
      </c>
      <c r="AT11" s="212">
        <v>156</v>
      </c>
    </row>
    <row r="12" spans="1:46" ht="15" customHeight="1" x14ac:dyDescent="0.25">
      <c r="A12" s="214">
        <f>ANASAYFA!A8</f>
        <v>5</v>
      </c>
      <c r="B12" s="214">
        <f>ANASAYFA!B8</f>
        <v>0</v>
      </c>
      <c r="C12" s="215">
        <f>ANASAYFA!C8</f>
        <v>0</v>
      </c>
      <c r="D12" s="155">
        <v>1</v>
      </c>
      <c r="E12" s="155">
        <v>1</v>
      </c>
      <c r="F12" s="155">
        <v>1</v>
      </c>
      <c r="G12" s="155">
        <v>1</v>
      </c>
      <c r="H12" s="155">
        <v>1</v>
      </c>
      <c r="I12" s="155">
        <v>1</v>
      </c>
      <c r="J12" s="155">
        <v>1</v>
      </c>
      <c r="K12" s="155">
        <v>1</v>
      </c>
      <c r="L12" s="155">
        <v>1</v>
      </c>
      <c r="M12" s="155">
        <v>1</v>
      </c>
      <c r="N12" s="155">
        <v>1</v>
      </c>
      <c r="O12" s="155">
        <v>1</v>
      </c>
      <c r="P12" s="155">
        <v>1</v>
      </c>
      <c r="Q12" s="155">
        <v>1</v>
      </c>
      <c r="R12" s="155">
        <v>1</v>
      </c>
      <c r="S12" s="155">
        <v>1</v>
      </c>
      <c r="T12" s="155">
        <v>1</v>
      </c>
      <c r="U12" s="155">
        <v>1</v>
      </c>
      <c r="V12" s="155">
        <v>1</v>
      </c>
      <c r="W12" s="155">
        <v>1</v>
      </c>
      <c r="X12" s="155">
        <v>1</v>
      </c>
      <c r="Y12" s="155">
        <v>1</v>
      </c>
      <c r="Z12" s="155">
        <v>1</v>
      </c>
      <c r="AA12" s="155">
        <v>1</v>
      </c>
      <c r="AB12" s="155">
        <v>1</v>
      </c>
      <c r="AC12" s="155">
        <v>1</v>
      </c>
      <c r="AD12" s="155">
        <v>1</v>
      </c>
      <c r="AE12" s="155">
        <v>1</v>
      </c>
      <c r="AF12" s="155">
        <v>1</v>
      </c>
      <c r="AG12" s="155">
        <v>1</v>
      </c>
      <c r="AH12" s="155">
        <v>1</v>
      </c>
      <c r="AI12" s="155">
        <v>1</v>
      </c>
      <c r="AJ12" s="155">
        <v>1</v>
      </c>
      <c r="AK12" s="155">
        <v>1</v>
      </c>
      <c r="AL12" s="155">
        <v>1</v>
      </c>
      <c r="AM12" s="155">
        <v>1</v>
      </c>
      <c r="AN12" s="155">
        <v>1</v>
      </c>
      <c r="AO12" s="155">
        <v>1</v>
      </c>
      <c r="AP12" s="155">
        <v>1</v>
      </c>
      <c r="AQ12" s="266">
        <f t="shared" si="0"/>
        <v>39</v>
      </c>
      <c r="AR12" s="267">
        <f t="shared" si="1"/>
        <v>25</v>
      </c>
      <c r="AT12" s="212">
        <v>156</v>
      </c>
    </row>
    <row r="13" spans="1:46" ht="15" customHeight="1" x14ac:dyDescent="0.25">
      <c r="A13" s="214">
        <f>ANASAYFA!A9</f>
        <v>6</v>
      </c>
      <c r="B13" s="214">
        <f>ANASAYFA!B9</f>
        <v>0</v>
      </c>
      <c r="C13" s="215">
        <f>ANASAYFA!C9</f>
        <v>0</v>
      </c>
      <c r="D13" s="155">
        <v>2</v>
      </c>
      <c r="E13" s="155">
        <v>2</v>
      </c>
      <c r="F13" s="155">
        <v>2</v>
      </c>
      <c r="G13" s="155">
        <v>2</v>
      </c>
      <c r="H13" s="155">
        <v>2</v>
      </c>
      <c r="I13" s="155">
        <v>2</v>
      </c>
      <c r="J13" s="155">
        <v>2</v>
      </c>
      <c r="K13" s="155">
        <v>2</v>
      </c>
      <c r="L13" s="155">
        <v>2</v>
      </c>
      <c r="M13" s="155">
        <v>2</v>
      </c>
      <c r="N13" s="155">
        <v>2</v>
      </c>
      <c r="O13" s="155">
        <v>2</v>
      </c>
      <c r="P13" s="155">
        <v>2</v>
      </c>
      <c r="Q13" s="155">
        <v>2</v>
      </c>
      <c r="R13" s="155">
        <v>2</v>
      </c>
      <c r="S13" s="155">
        <v>2</v>
      </c>
      <c r="T13" s="155">
        <v>2</v>
      </c>
      <c r="U13" s="155">
        <v>2</v>
      </c>
      <c r="V13" s="155">
        <v>2</v>
      </c>
      <c r="W13" s="155">
        <v>2</v>
      </c>
      <c r="X13" s="155">
        <v>2</v>
      </c>
      <c r="Y13" s="155">
        <v>2</v>
      </c>
      <c r="Z13" s="155">
        <v>2</v>
      </c>
      <c r="AA13" s="155">
        <v>2</v>
      </c>
      <c r="AB13" s="155">
        <v>2</v>
      </c>
      <c r="AC13" s="155">
        <v>2</v>
      </c>
      <c r="AD13" s="155">
        <v>2</v>
      </c>
      <c r="AE13" s="155">
        <v>2</v>
      </c>
      <c r="AF13" s="155">
        <v>2</v>
      </c>
      <c r="AG13" s="155">
        <v>2</v>
      </c>
      <c r="AH13" s="155">
        <v>2</v>
      </c>
      <c r="AI13" s="155">
        <v>2</v>
      </c>
      <c r="AJ13" s="155">
        <v>2</v>
      </c>
      <c r="AK13" s="155">
        <v>2</v>
      </c>
      <c r="AL13" s="155">
        <v>2</v>
      </c>
      <c r="AM13" s="155">
        <v>2</v>
      </c>
      <c r="AN13" s="155">
        <v>2</v>
      </c>
      <c r="AO13" s="155">
        <v>2</v>
      </c>
      <c r="AP13" s="155">
        <v>2</v>
      </c>
      <c r="AQ13" s="266">
        <f t="shared" si="0"/>
        <v>78</v>
      </c>
      <c r="AR13" s="267">
        <f t="shared" si="1"/>
        <v>50</v>
      </c>
      <c r="AT13" s="212">
        <v>156</v>
      </c>
    </row>
    <row r="14" spans="1:46" ht="15" customHeight="1" x14ac:dyDescent="0.25">
      <c r="A14" s="214">
        <f>ANASAYFA!A10</f>
        <v>7</v>
      </c>
      <c r="B14" s="214">
        <f>ANASAYFA!B10</f>
        <v>0</v>
      </c>
      <c r="C14" s="216">
        <f>ANASAYFA!C10</f>
        <v>0</v>
      </c>
      <c r="D14" s="155">
        <v>3</v>
      </c>
      <c r="E14" s="155">
        <v>3</v>
      </c>
      <c r="F14" s="155">
        <v>3</v>
      </c>
      <c r="G14" s="155">
        <v>3</v>
      </c>
      <c r="H14" s="155">
        <v>3</v>
      </c>
      <c r="I14" s="155">
        <v>3</v>
      </c>
      <c r="J14" s="155">
        <v>3</v>
      </c>
      <c r="K14" s="155">
        <v>3</v>
      </c>
      <c r="L14" s="155">
        <v>3</v>
      </c>
      <c r="M14" s="155">
        <v>3</v>
      </c>
      <c r="N14" s="155">
        <v>3</v>
      </c>
      <c r="O14" s="155">
        <v>3</v>
      </c>
      <c r="P14" s="155">
        <v>3</v>
      </c>
      <c r="Q14" s="155">
        <v>3</v>
      </c>
      <c r="R14" s="155">
        <v>3</v>
      </c>
      <c r="S14" s="155">
        <v>3</v>
      </c>
      <c r="T14" s="155">
        <v>3</v>
      </c>
      <c r="U14" s="155">
        <v>3</v>
      </c>
      <c r="V14" s="155">
        <v>3</v>
      </c>
      <c r="W14" s="155">
        <v>3</v>
      </c>
      <c r="X14" s="155">
        <v>3</v>
      </c>
      <c r="Y14" s="155">
        <v>3</v>
      </c>
      <c r="Z14" s="155">
        <v>3</v>
      </c>
      <c r="AA14" s="155">
        <v>3</v>
      </c>
      <c r="AB14" s="155">
        <v>3</v>
      </c>
      <c r="AC14" s="155">
        <v>3</v>
      </c>
      <c r="AD14" s="155">
        <v>3</v>
      </c>
      <c r="AE14" s="155">
        <v>3</v>
      </c>
      <c r="AF14" s="155">
        <v>3</v>
      </c>
      <c r="AG14" s="155">
        <v>3</v>
      </c>
      <c r="AH14" s="155">
        <v>3</v>
      </c>
      <c r="AI14" s="155">
        <v>3</v>
      </c>
      <c r="AJ14" s="155">
        <v>3</v>
      </c>
      <c r="AK14" s="155">
        <v>3</v>
      </c>
      <c r="AL14" s="155">
        <v>3</v>
      </c>
      <c r="AM14" s="155">
        <v>3</v>
      </c>
      <c r="AN14" s="155">
        <v>3</v>
      </c>
      <c r="AO14" s="155">
        <v>3</v>
      </c>
      <c r="AP14" s="155">
        <v>3</v>
      </c>
      <c r="AQ14" s="266">
        <f t="shared" si="0"/>
        <v>117</v>
      </c>
      <c r="AR14" s="267">
        <f t="shared" si="1"/>
        <v>75</v>
      </c>
      <c r="AT14" s="212">
        <v>156</v>
      </c>
    </row>
    <row r="15" spans="1:46" ht="15" customHeight="1" x14ac:dyDescent="0.25">
      <c r="A15" s="214">
        <f>ANASAYFA!A11</f>
        <v>8</v>
      </c>
      <c r="B15" s="214">
        <f>ANASAYFA!B11</f>
        <v>0</v>
      </c>
      <c r="C15" s="215">
        <f>ANASAYFA!C11</f>
        <v>0</v>
      </c>
      <c r="D15" s="155">
        <v>4</v>
      </c>
      <c r="E15" s="155">
        <v>4</v>
      </c>
      <c r="F15" s="155">
        <v>4</v>
      </c>
      <c r="G15" s="155">
        <v>4</v>
      </c>
      <c r="H15" s="155">
        <v>4</v>
      </c>
      <c r="I15" s="155">
        <v>4</v>
      </c>
      <c r="J15" s="155">
        <v>4</v>
      </c>
      <c r="K15" s="155">
        <v>4</v>
      </c>
      <c r="L15" s="155">
        <v>4</v>
      </c>
      <c r="M15" s="155">
        <v>4</v>
      </c>
      <c r="N15" s="155">
        <v>4</v>
      </c>
      <c r="O15" s="155">
        <v>4</v>
      </c>
      <c r="P15" s="155">
        <v>4</v>
      </c>
      <c r="Q15" s="155">
        <v>4</v>
      </c>
      <c r="R15" s="155">
        <v>4</v>
      </c>
      <c r="S15" s="155">
        <v>4</v>
      </c>
      <c r="T15" s="155">
        <v>4</v>
      </c>
      <c r="U15" s="155">
        <v>4</v>
      </c>
      <c r="V15" s="155">
        <v>4</v>
      </c>
      <c r="W15" s="155">
        <v>4</v>
      </c>
      <c r="X15" s="155">
        <v>4</v>
      </c>
      <c r="Y15" s="155">
        <v>4</v>
      </c>
      <c r="Z15" s="155">
        <v>4</v>
      </c>
      <c r="AA15" s="155">
        <v>4</v>
      </c>
      <c r="AB15" s="155">
        <v>4</v>
      </c>
      <c r="AC15" s="155">
        <v>4</v>
      </c>
      <c r="AD15" s="155">
        <v>4</v>
      </c>
      <c r="AE15" s="155">
        <v>4</v>
      </c>
      <c r="AF15" s="155">
        <v>4</v>
      </c>
      <c r="AG15" s="155">
        <v>4</v>
      </c>
      <c r="AH15" s="155">
        <v>4</v>
      </c>
      <c r="AI15" s="155">
        <v>4</v>
      </c>
      <c r="AJ15" s="155">
        <v>4</v>
      </c>
      <c r="AK15" s="155">
        <v>4</v>
      </c>
      <c r="AL15" s="155">
        <v>4</v>
      </c>
      <c r="AM15" s="155">
        <v>4</v>
      </c>
      <c r="AN15" s="155">
        <v>4</v>
      </c>
      <c r="AO15" s="155">
        <v>4</v>
      </c>
      <c r="AP15" s="155">
        <v>4</v>
      </c>
      <c r="AQ15" s="266">
        <f t="shared" si="0"/>
        <v>156</v>
      </c>
      <c r="AR15" s="267">
        <f t="shared" si="1"/>
        <v>100</v>
      </c>
      <c r="AT15" s="212">
        <v>156</v>
      </c>
    </row>
    <row r="16" spans="1:46" ht="15" customHeight="1" x14ac:dyDescent="0.25">
      <c r="A16" s="214">
        <f>ANASAYFA!A12</f>
        <v>9</v>
      </c>
      <c r="B16" s="214">
        <f>ANASAYFA!B12</f>
        <v>0</v>
      </c>
      <c r="C16" s="215">
        <f>ANASAYFA!C12</f>
        <v>0</v>
      </c>
      <c r="D16" s="155">
        <v>1</v>
      </c>
      <c r="E16" s="155">
        <v>1</v>
      </c>
      <c r="F16" s="155">
        <v>1</v>
      </c>
      <c r="G16" s="155">
        <v>1</v>
      </c>
      <c r="H16" s="155">
        <v>1</v>
      </c>
      <c r="I16" s="155">
        <v>1</v>
      </c>
      <c r="J16" s="155">
        <v>1</v>
      </c>
      <c r="K16" s="155">
        <v>1</v>
      </c>
      <c r="L16" s="155">
        <v>1</v>
      </c>
      <c r="M16" s="155">
        <v>1</v>
      </c>
      <c r="N16" s="155">
        <v>1</v>
      </c>
      <c r="O16" s="155">
        <v>1</v>
      </c>
      <c r="P16" s="155">
        <v>1</v>
      </c>
      <c r="Q16" s="155">
        <v>1</v>
      </c>
      <c r="R16" s="155">
        <v>1</v>
      </c>
      <c r="S16" s="155">
        <v>1</v>
      </c>
      <c r="T16" s="155">
        <v>1</v>
      </c>
      <c r="U16" s="155">
        <v>1</v>
      </c>
      <c r="V16" s="155">
        <v>1</v>
      </c>
      <c r="W16" s="155">
        <v>1</v>
      </c>
      <c r="X16" s="155">
        <v>1</v>
      </c>
      <c r="Y16" s="155">
        <v>1</v>
      </c>
      <c r="Z16" s="155">
        <v>1</v>
      </c>
      <c r="AA16" s="155">
        <v>1</v>
      </c>
      <c r="AB16" s="155">
        <v>1</v>
      </c>
      <c r="AC16" s="155">
        <v>1</v>
      </c>
      <c r="AD16" s="155">
        <v>1</v>
      </c>
      <c r="AE16" s="155">
        <v>1</v>
      </c>
      <c r="AF16" s="155">
        <v>1</v>
      </c>
      <c r="AG16" s="155">
        <v>1</v>
      </c>
      <c r="AH16" s="155">
        <v>1</v>
      </c>
      <c r="AI16" s="155">
        <v>1</v>
      </c>
      <c r="AJ16" s="155">
        <v>1</v>
      </c>
      <c r="AK16" s="155">
        <v>1</v>
      </c>
      <c r="AL16" s="155">
        <v>1</v>
      </c>
      <c r="AM16" s="155">
        <v>1</v>
      </c>
      <c r="AN16" s="155">
        <v>1</v>
      </c>
      <c r="AO16" s="155">
        <v>1</v>
      </c>
      <c r="AP16" s="155">
        <v>1</v>
      </c>
      <c r="AQ16" s="266">
        <f t="shared" si="0"/>
        <v>39</v>
      </c>
      <c r="AR16" s="267">
        <f t="shared" si="1"/>
        <v>25</v>
      </c>
      <c r="AT16" s="212">
        <v>156</v>
      </c>
    </row>
    <row r="17" spans="1:46" ht="15" customHeight="1" x14ac:dyDescent="0.25">
      <c r="A17" s="214">
        <f>ANASAYFA!A13</f>
        <v>10</v>
      </c>
      <c r="B17" s="214">
        <f>ANASAYFA!B13</f>
        <v>0</v>
      </c>
      <c r="C17" s="215">
        <f>ANASAYFA!C13</f>
        <v>0</v>
      </c>
      <c r="D17" s="155">
        <v>2</v>
      </c>
      <c r="E17" s="155">
        <v>2</v>
      </c>
      <c r="F17" s="155">
        <v>2</v>
      </c>
      <c r="G17" s="155">
        <v>2</v>
      </c>
      <c r="H17" s="155">
        <v>2</v>
      </c>
      <c r="I17" s="155">
        <v>2</v>
      </c>
      <c r="J17" s="155">
        <v>2</v>
      </c>
      <c r="K17" s="155">
        <v>2</v>
      </c>
      <c r="L17" s="155">
        <v>2</v>
      </c>
      <c r="M17" s="155">
        <v>2</v>
      </c>
      <c r="N17" s="155">
        <v>2</v>
      </c>
      <c r="O17" s="155">
        <v>2</v>
      </c>
      <c r="P17" s="155">
        <v>2</v>
      </c>
      <c r="Q17" s="155">
        <v>2</v>
      </c>
      <c r="R17" s="155">
        <v>2</v>
      </c>
      <c r="S17" s="155">
        <v>2</v>
      </c>
      <c r="T17" s="155">
        <v>2</v>
      </c>
      <c r="U17" s="155">
        <v>2</v>
      </c>
      <c r="V17" s="155">
        <v>2</v>
      </c>
      <c r="W17" s="155">
        <v>2</v>
      </c>
      <c r="X17" s="155">
        <v>2</v>
      </c>
      <c r="Y17" s="155">
        <v>2</v>
      </c>
      <c r="Z17" s="155">
        <v>2</v>
      </c>
      <c r="AA17" s="155">
        <v>2</v>
      </c>
      <c r="AB17" s="155">
        <v>2</v>
      </c>
      <c r="AC17" s="155">
        <v>2</v>
      </c>
      <c r="AD17" s="155">
        <v>2</v>
      </c>
      <c r="AE17" s="155">
        <v>2</v>
      </c>
      <c r="AF17" s="155">
        <v>2</v>
      </c>
      <c r="AG17" s="155">
        <v>2</v>
      </c>
      <c r="AH17" s="155">
        <v>2</v>
      </c>
      <c r="AI17" s="155">
        <v>2</v>
      </c>
      <c r="AJ17" s="155">
        <v>2</v>
      </c>
      <c r="AK17" s="155">
        <v>2</v>
      </c>
      <c r="AL17" s="155">
        <v>2</v>
      </c>
      <c r="AM17" s="155">
        <v>2</v>
      </c>
      <c r="AN17" s="155">
        <v>2</v>
      </c>
      <c r="AO17" s="155">
        <v>2</v>
      </c>
      <c r="AP17" s="155">
        <v>2</v>
      </c>
      <c r="AQ17" s="266">
        <f t="shared" si="0"/>
        <v>78</v>
      </c>
      <c r="AR17" s="267">
        <f t="shared" si="1"/>
        <v>50</v>
      </c>
      <c r="AT17" s="212">
        <v>156</v>
      </c>
    </row>
    <row r="18" spans="1:46" ht="15" customHeight="1" x14ac:dyDescent="0.25">
      <c r="A18" s="214">
        <f>ANASAYFA!A14</f>
        <v>11</v>
      </c>
      <c r="B18" s="214">
        <f>ANASAYFA!B14</f>
        <v>0</v>
      </c>
      <c r="C18" s="215">
        <f>ANASAYFA!C14</f>
        <v>0</v>
      </c>
      <c r="D18" s="155">
        <v>3</v>
      </c>
      <c r="E18" s="155">
        <v>3</v>
      </c>
      <c r="F18" s="155">
        <v>3</v>
      </c>
      <c r="G18" s="155">
        <v>3</v>
      </c>
      <c r="H18" s="155">
        <v>3</v>
      </c>
      <c r="I18" s="155">
        <v>3</v>
      </c>
      <c r="J18" s="155">
        <v>3</v>
      </c>
      <c r="K18" s="155">
        <v>3</v>
      </c>
      <c r="L18" s="155">
        <v>3</v>
      </c>
      <c r="M18" s="155">
        <v>3</v>
      </c>
      <c r="N18" s="155">
        <v>3</v>
      </c>
      <c r="O18" s="155">
        <v>3</v>
      </c>
      <c r="P18" s="155">
        <v>3</v>
      </c>
      <c r="Q18" s="155">
        <v>3</v>
      </c>
      <c r="R18" s="155">
        <v>3</v>
      </c>
      <c r="S18" s="155">
        <v>3</v>
      </c>
      <c r="T18" s="155">
        <v>3</v>
      </c>
      <c r="U18" s="155">
        <v>3</v>
      </c>
      <c r="V18" s="155">
        <v>3</v>
      </c>
      <c r="W18" s="155">
        <v>3</v>
      </c>
      <c r="X18" s="155">
        <v>3</v>
      </c>
      <c r="Y18" s="155">
        <v>3</v>
      </c>
      <c r="Z18" s="155">
        <v>3</v>
      </c>
      <c r="AA18" s="155">
        <v>3</v>
      </c>
      <c r="AB18" s="155">
        <v>3</v>
      </c>
      <c r="AC18" s="155">
        <v>3</v>
      </c>
      <c r="AD18" s="155">
        <v>3</v>
      </c>
      <c r="AE18" s="155">
        <v>3</v>
      </c>
      <c r="AF18" s="155">
        <v>3</v>
      </c>
      <c r="AG18" s="155">
        <v>3</v>
      </c>
      <c r="AH18" s="155">
        <v>3</v>
      </c>
      <c r="AI18" s="155">
        <v>3</v>
      </c>
      <c r="AJ18" s="155">
        <v>3</v>
      </c>
      <c r="AK18" s="155">
        <v>3</v>
      </c>
      <c r="AL18" s="155">
        <v>3</v>
      </c>
      <c r="AM18" s="155">
        <v>3</v>
      </c>
      <c r="AN18" s="155">
        <v>3</v>
      </c>
      <c r="AO18" s="155">
        <v>3</v>
      </c>
      <c r="AP18" s="155">
        <v>3</v>
      </c>
      <c r="AQ18" s="266">
        <f t="shared" si="0"/>
        <v>117</v>
      </c>
      <c r="AR18" s="267">
        <f t="shared" si="1"/>
        <v>75</v>
      </c>
      <c r="AT18" s="212">
        <v>156</v>
      </c>
    </row>
    <row r="19" spans="1:46" ht="15" customHeight="1" x14ac:dyDescent="0.25">
      <c r="A19" s="214">
        <f>ANASAYFA!A15</f>
        <v>12</v>
      </c>
      <c r="B19" s="214">
        <f>ANASAYFA!B15</f>
        <v>0</v>
      </c>
      <c r="C19" s="215">
        <f>ANASAYFA!C15</f>
        <v>0</v>
      </c>
      <c r="D19" s="155">
        <v>4</v>
      </c>
      <c r="E19" s="155">
        <v>4</v>
      </c>
      <c r="F19" s="155">
        <v>4</v>
      </c>
      <c r="G19" s="155">
        <v>4</v>
      </c>
      <c r="H19" s="155">
        <v>4</v>
      </c>
      <c r="I19" s="155">
        <v>4</v>
      </c>
      <c r="J19" s="155">
        <v>4</v>
      </c>
      <c r="K19" s="155">
        <v>4</v>
      </c>
      <c r="L19" s="155">
        <v>4</v>
      </c>
      <c r="M19" s="155">
        <v>4</v>
      </c>
      <c r="N19" s="155">
        <v>4</v>
      </c>
      <c r="O19" s="155">
        <v>4</v>
      </c>
      <c r="P19" s="155">
        <v>4</v>
      </c>
      <c r="Q19" s="155">
        <v>4</v>
      </c>
      <c r="R19" s="155">
        <v>4</v>
      </c>
      <c r="S19" s="155">
        <v>4</v>
      </c>
      <c r="T19" s="155">
        <v>4</v>
      </c>
      <c r="U19" s="155">
        <v>4</v>
      </c>
      <c r="V19" s="155">
        <v>4</v>
      </c>
      <c r="W19" s="155">
        <v>4</v>
      </c>
      <c r="X19" s="155">
        <v>4</v>
      </c>
      <c r="Y19" s="155">
        <v>4</v>
      </c>
      <c r="Z19" s="155">
        <v>4</v>
      </c>
      <c r="AA19" s="155">
        <v>4</v>
      </c>
      <c r="AB19" s="155">
        <v>4</v>
      </c>
      <c r="AC19" s="155">
        <v>4</v>
      </c>
      <c r="AD19" s="155">
        <v>4</v>
      </c>
      <c r="AE19" s="155">
        <v>4</v>
      </c>
      <c r="AF19" s="155">
        <v>4</v>
      </c>
      <c r="AG19" s="155">
        <v>4</v>
      </c>
      <c r="AH19" s="155">
        <v>4</v>
      </c>
      <c r="AI19" s="155">
        <v>4</v>
      </c>
      <c r="AJ19" s="155">
        <v>4</v>
      </c>
      <c r="AK19" s="155">
        <v>4</v>
      </c>
      <c r="AL19" s="155">
        <v>4</v>
      </c>
      <c r="AM19" s="155">
        <v>4</v>
      </c>
      <c r="AN19" s="155">
        <v>4</v>
      </c>
      <c r="AO19" s="155">
        <v>4</v>
      </c>
      <c r="AP19" s="155">
        <v>4</v>
      </c>
      <c r="AQ19" s="266">
        <f t="shared" si="0"/>
        <v>156</v>
      </c>
      <c r="AR19" s="267">
        <f t="shared" si="1"/>
        <v>100</v>
      </c>
      <c r="AT19" s="212">
        <v>156</v>
      </c>
    </row>
    <row r="20" spans="1:46" ht="15" customHeight="1" x14ac:dyDescent="0.25">
      <c r="A20" s="214">
        <f>ANASAYFA!A16</f>
        <v>13</v>
      </c>
      <c r="B20" s="214">
        <f>ANASAYFA!B16</f>
        <v>0</v>
      </c>
      <c r="C20" s="215">
        <f>ANASAYFA!C16</f>
        <v>0</v>
      </c>
      <c r="D20" s="155">
        <v>1</v>
      </c>
      <c r="E20" s="155">
        <v>1</v>
      </c>
      <c r="F20" s="155">
        <v>1</v>
      </c>
      <c r="G20" s="155">
        <v>1</v>
      </c>
      <c r="H20" s="155">
        <v>1</v>
      </c>
      <c r="I20" s="155">
        <v>1</v>
      </c>
      <c r="J20" s="155">
        <v>1</v>
      </c>
      <c r="K20" s="155">
        <v>1</v>
      </c>
      <c r="L20" s="155">
        <v>1</v>
      </c>
      <c r="M20" s="155">
        <v>1</v>
      </c>
      <c r="N20" s="155">
        <v>1</v>
      </c>
      <c r="O20" s="155">
        <v>1</v>
      </c>
      <c r="P20" s="155">
        <v>1</v>
      </c>
      <c r="Q20" s="155">
        <v>1</v>
      </c>
      <c r="R20" s="155">
        <v>1</v>
      </c>
      <c r="S20" s="155">
        <v>1</v>
      </c>
      <c r="T20" s="155">
        <v>1</v>
      </c>
      <c r="U20" s="155">
        <v>1</v>
      </c>
      <c r="V20" s="155">
        <v>1</v>
      </c>
      <c r="W20" s="155">
        <v>1</v>
      </c>
      <c r="X20" s="155">
        <v>1</v>
      </c>
      <c r="Y20" s="155">
        <v>1</v>
      </c>
      <c r="Z20" s="155">
        <v>1</v>
      </c>
      <c r="AA20" s="155">
        <v>1</v>
      </c>
      <c r="AB20" s="155">
        <v>1</v>
      </c>
      <c r="AC20" s="155">
        <v>1</v>
      </c>
      <c r="AD20" s="155">
        <v>1</v>
      </c>
      <c r="AE20" s="155">
        <v>1</v>
      </c>
      <c r="AF20" s="155">
        <v>1</v>
      </c>
      <c r="AG20" s="155">
        <v>1</v>
      </c>
      <c r="AH20" s="155">
        <v>1</v>
      </c>
      <c r="AI20" s="155">
        <v>1</v>
      </c>
      <c r="AJ20" s="155">
        <v>1</v>
      </c>
      <c r="AK20" s="155">
        <v>1</v>
      </c>
      <c r="AL20" s="155">
        <v>1</v>
      </c>
      <c r="AM20" s="155">
        <v>1</v>
      </c>
      <c r="AN20" s="155">
        <v>1</v>
      </c>
      <c r="AO20" s="155">
        <v>1</v>
      </c>
      <c r="AP20" s="155">
        <v>1</v>
      </c>
      <c r="AQ20" s="266">
        <f t="shared" si="0"/>
        <v>39</v>
      </c>
      <c r="AR20" s="267">
        <f t="shared" si="1"/>
        <v>25</v>
      </c>
      <c r="AT20" s="212">
        <v>156</v>
      </c>
    </row>
    <row r="21" spans="1:46" ht="15" customHeight="1" x14ac:dyDescent="0.25">
      <c r="A21" s="214">
        <f>ANASAYFA!A17</f>
        <v>14</v>
      </c>
      <c r="B21" s="214">
        <f>ANASAYFA!B17</f>
        <v>0</v>
      </c>
      <c r="C21" s="215">
        <f>ANASAYFA!C17</f>
        <v>0</v>
      </c>
      <c r="D21" s="155">
        <v>2</v>
      </c>
      <c r="E21" s="155">
        <v>2</v>
      </c>
      <c r="F21" s="155">
        <v>2</v>
      </c>
      <c r="G21" s="155">
        <v>2</v>
      </c>
      <c r="H21" s="155">
        <v>2</v>
      </c>
      <c r="I21" s="155">
        <v>2</v>
      </c>
      <c r="J21" s="155">
        <v>2</v>
      </c>
      <c r="K21" s="155">
        <v>2</v>
      </c>
      <c r="L21" s="155">
        <v>2</v>
      </c>
      <c r="M21" s="155">
        <v>2</v>
      </c>
      <c r="N21" s="155">
        <v>2</v>
      </c>
      <c r="O21" s="155">
        <v>2</v>
      </c>
      <c r="P21" s="155">
        <v>2</v>
      </c>
      <c r="Q21" s="155">
        <v>2</v>
      </c>
      <c r="R21" s="155">
        <v>2</v>
      </c>
      <c r="S21" s="155">
        <v>2</v>
      </c>
      <c r="T21" s="155">
        <v>2</v>
      </c>
      <c r="U21" s="155">
        <v>2</v>
      </c>
      <c r="V21" s="155">
        <v>2</v>
      </c>
      <c r="W21" s="155">
        <v>2</v>
      </c>
      <c r="X21" s="155">
        <v>2</v>
      </c>
      <c r="Y21" s="155">
        <v>2</v>
      </c>
      <c r="Z21" s="155">
        <v>2</v>
      </c>
      <c r="AA21" s="155">
        <v>2</v>
      </c>
      <c r="AB21" s="155">
        <v>2</v>
      </c>
      <c r="AC21" s="155">
        <v>2</v>
      </c>
      <c r="AD21" s="155">
        <v>2</v>
      </c>
      <c r="AE21" s="155">
        <v>2</v>
      </c>
      <c r="AF21" s="155">
        <v>2</v>
      </c>
      <c r="AG21" s="155">
        <v>2</v>
      </c>
      <c r="AH21" s="155">
        <v>2</v>
      </c>
      <c r="AI21" s="155">
        <v>2</v>
      </c>
      <c r="AJ21" s="155">
        <v>2</v>
      </c>
      <c r="AK21" s="155">
        <v>2</v>
      </c>
      <c r="AL21" s="155">
        <v>2</v>
      </c>
      <c r="AM21" s="155">
        <v>2</v>
      </c>
      <c r="AN21" s="155">
        <v>2</v>
      </c>
      <c r="AO21" s="155">
        <v>2</v>
      </c>
      <c r="AP21" s="155">
        <v>2</v>
      </c>
      <c r="AQ21" s="266">
        <f t="shared" si="0"/>
        <v>78</v>
      </c>
      <c r="AR21" s="267">
        <f t="shared" si="1"/>
        <v>50</v>
      </c>
      <c r="AT21" s="212">
        <v>156</v>
      </c>
    </row>
    <row r="22" spans="1:46" ht="15" customHeight="1" x14ac:dyDescent="0.25">
      <c r="A22" s="214">
        <f>ANASAYFA!A18</f>
        <v>15</v>
      </c>
      <c r="B22" s="214">
        <f>ANASAYFA!B18</f>
        <v>0</v>
      </c>
      <c r="C22" s="215">
        <f>ANASAYFA!C18</f>
        <v>0</v>
      </c>
      <c r="D22" s="155">
        <v>3</v>
      </c>
      <c r="E22" s="155">
        <v>3</v>
      </c>
      <c r="F22" s="155">
        <v>3</v>
      </c>
      <c r="G22" s="155">
        <v>3</v>
      </c>
      <c r="H22" s="155">
        <v>3</v>
      </c>
      <c r="I22" s="155">
        <v>3</v>
      </c>
      <c r="J22" s="155">
        <v>3</v>
      </c>
      <c r="K22" s="155">
        <v>3</v>
      </c>
      <c r="L22" s="155">
        <v>3</v>
      </c>
      <c r="M22" s="155">
        <v>3</v>
      </c>
      <c r="N22" s="155">
        <v>3</v>
      </c>
      <c r="O22" s="155">
        <v>3</v>
      </c>
      <c r="P22" s="155">
        <v>3</v>
      </c>
      <c r="Q22" s="155">
        <v>3</v>
      </c>
      <c r="R22" s="155">
        <v>3</v>
      </c>
      <c r="S22" s="155">
        <v>3</v>
      </c>
      <c r="T22" s="155">
        <v>3</v>
      </c>
      <c r="U22" s="155">
        <v>3</v>
      </c>
      <c r="V22" s="155">
        <v>3</v>
      </c>
      <c r="W22" s="155">
        <v>3</v>
      </c>
      <c r="X22" s="155">
        <v>3</v>
      </c>
      <c r="Y22" s="155">
        <v>3</v>
      </c>
      <c r="Z22" s="155">
        <v>3</v>
      </c>
      <c r="AA22" s="155">
        <v>3</v>
      </c>
      <c r="AB22" s="155">
        <v>3</v>
      </c>
      <c r="AC22" s="155">
        <v>3</v>
      </c>
      <c r="AD22" s="155">
        <v>3</v>
      </c>
      <c r="AE22" s="155">
        <v>3</v>
      </c>
      <c r="AF22" s="155">
        <v>3</v>
      </c>
      <c r="AG22" s="155">
        <v>3</v>
      </c>
      <c r="AH22" s="155">
        <v>3</v>
      </c>
      <c r="AI22" s="155">
        <v>3</v>
      </c>
      <c r="AJ22" s="155">
        <v>3</v>
      </c>
      <c r="AK22" s="155">
        <v>3</v>
      </c>
      <c r="AL22" s="155">
        <v>3</v>
      </c>
      <c r="AM22" s="155">
        <v>3</v>
      </c>
      <c r="AN22" s="155">
        <v>3</v>
      </c>
      <c r="AO22" s="155">
        <v>3</v>
      </c>
      <c r="AP22" s="155">
        <v>3</v>
      </c>
      <c r="AQ22" s="266">
        <f t="shared" si="0"/>
        <v>117</v>
      </c>
      <c r="AR22" s="267">
        <f t="shared" si="1"/>
        <v>75</v>
      </c>
      <c r="AT22" s="212">
        <v>156</v>
      </c>
    </row>
    <row r="23" spans="1:46" ht="15" customHeight="1" x14ac:dyDescent="0.25">
      <c r="A23" s="214">
        <f>ANASAYFA!A19</f>
        <v>16</v>
      </c>
      <c r="B23" s="214">
        <f>ANASAYFA!B19</f>
        <v>0</v>
      </c>
      <c r="C23" s="215">
        <f>ANASAYFA!C19</f>
        <v>0</v>
      </c>
      <c r="D23" s="155">
        <v>4</v>
      </c>
      <c r="E23" s="155">
        <v>4</v>
      </c>
      <c r="F23" s="155">
        <v>4</v>
      </c>
      <c r="G23" s="155">
        <v>4</v>
      </c>
      <c r="H23" s="155">
        <v>4</v>
      </c>
      <c r="I23" s="155">
        <v>4</v>
      </c>
      <c r="J23" s="155">
        <v>4</v>
      </c>
      <c r="K23" s="155">
        <v>4</v>
      </c>
      <c r="L23" s="155">
        <v>4</v>
      </c>
      <c r="M23" s="155">
        <v>4</v>
      </c>
      <c r="N23" s="155">
        <v>4</v>
      </c>
      <c r="O23" s="155">
        <v>4</v>
      </c>
      <c r="P23" s="155">
        <v>4</v>
      </c>
      <c r="Q23" s="155">
        <v>4</v>
      </c>
      <c r="R23" s="155">
        <v>4</v>
      </c>
      <c r="S23" s="155">
        <v>4</v>
      </c>
      <c r="T23" s="155">
        <v>4</v>
      </c>
      <c r="U23" s="155">
        <v>4</v>
      </c>
      <c r="V23" s="155">
        <v>4</v>
      </c>
      <c r="W23" s="155">
        <v>4</v>
      </c>
      <c r="X23" s="155">
        <v>4</v>
      </c>
      <c r="Y23" s="155">
        <v>4</v>
      </c>
      <c r="Z23" s="155">
        <v>4</v>
      </c>
      <c r="AA23" s="155">
        <v>4</v>
      </c>
      <c r="AB23" s="155">
        <v>4</v>
      </c>
      <c r="AC23" s="155">
        <v>4</v>
      </c>
      <c r="AD23" s="155">
        <v>4</v>
      </c>
      <c r="AE23" s="155">
        <v>4</v>
      </c>
      <c r="AF23" s="155">
        <v>4</v>
      </c>
      <c r="AG23" s="155">
        <v>4</v>
      </c>
      <c r="AH23" s="155">
        <v>4</v>
      </c>
      <c r="AI23" s="155">
        <v>4</v>
      </c>
      <c r="AJ23" s="155">
        <v>4</v>
      </c>
      <c r="AK23" s="155">
        <v>4</v>
      </c>
      <c r="AL23" s="155">
        <v>4</v>
      </c>
      <c r="AM23" s="155">
        <v>4</v>
      </c>
      <c r="AN23" s="155">
        <v>4</v>
      </c>
      <c r="AO23" s="155">
        <v>4</v>
      </c>
      <c r="AP23" s="155">
        <v>4</v>
      </c>
      <c r="AQ23" s="266">
        <f t="shared" si="0"/>
        <v>156</v>
      </c>
      <c r="AR23" s="267">
        <f t="shared" si="1"/>
        <v>100</v>
      </c>
      <c r="AT23" s="212">
        <v>156</v>
      </c>
    </row>
    <row r="24" spans="1:46" ht="15" customHeight="1" x14ac:dyDescent="0.25">
      <c r="A24" s="214">
        <f>ANASAYFA!A20</f>
        <v>17</v>
      </c>
      <c r="B24" s="214">
        <f>ANASAYFA!B20</f>
        <v>0</v>
      </c>
      <c r="C24" s="215">
        <f>ANASAYFA!C20</f>
        <v>0</v>
      </c>
      <c r="D24" s="155">
        <v>1</v>
      </c>
      <c r="E24" s="155">
        <v>1</v>
      </c>
      <c r="F24" s="155">
        <v>1</v>
      </c>
      <c r="G24" s="155">
        <v>1</v>
      </c>
      <c r="H24" s="155">
        <v>1</v>
      </c>
      <c r="I24" s="155">
        <v>1</v>
      </c>
      <c r="J24" s="155">
        <v>1</v>
      </c>
      <c r="K24" s="155">
        <v>1</v>
      </c>
      <c r="L24" s="155">
        <v>1</v>
      </c>
      <c r="M24" s="155">
        <v>1</v>
      </c>
      <c r="N24" s="155">
        <v>1</v>
      </c>
      <c r="O24" s="155">
        <v>1</v>
      </c>
      <c r="P24" s="155">
        <v>1</v>
      </c>
      <c r="Q24" s="155">
        <v>1</v>
      </c>
      <c r="R24" s="155">
        <v>1</v>
      </c>
      <c r="S24" s="155">
        <v>1</v>
      </c>
      <c r="T24" s="155">
        <v>1</v>
      </c>
      <c r="U24" s="155">
        <v>1</v>
      </c>
      <c r="V24" s="155">
        <v>1</v>
      </c>
      <c r="W24" s="155">
        <v>1</v>
      </c>
      <c r="X24" s="155">
        <v>1</v>
      </c>
      <c r="Y24" s="155">
        <v>1</v>
      </c>
      <c r="Z24" s="155">
        <v>1</v>
      </c>
      <c r="AA24" s="155">
        <v>1</v>
      </c>
      <c r="AB24" s="155">
        <v>1</v>
      </c>
      <c r="AC24" s="155">
        <v>1</v>
      </c>
      <c r="AD24" s="155">
        <v>1</v>
      </c>
      <c r="AE24" s="155">
        <v>1</v>
      </c>
      <c r="AF24" s="155">
        <v>1</v>
      </c>
      <c r="AG24" s="155">
        <v>1</v>
      </c>
      <c r="AH24" s="155">
        <v>1</v>
      </c>
      <c r="AI24" s="155">
        <v>1</v>
      </c>
      <c r="AJ24" s="155">
        <v>1</v>
      </c>
      <c r="AK24" s="155">
        <v>1</v>
      </c>
      <c r="AL24" s="155">
        <v>1</v>
      </c>
      <c r="AM24" s="155">
        <v>1</v>
      </c>
      <c r="AN24" s="155">
        <v>1</v>
      </c>
      <c r="AO24" s="155">
        <v>1</v>
      </c>
      <c r="AP24" s="155">
        <v>1</v>
      </c>
      <c r="AQ24" s="266">
        <f t="shared" si="0"/>
        <v>39</v>
      </c>
      <c r="AR24" s="267">
        <f t="shared" si="1"/>
        <v>25</v>
      </c>
      <c r="AT24" s="212">
        <v>156</v>
      </c>
    </row>
    <row r="25" spans="1:46" ht="15" customHeight="1" x14ac:dyDescent="0.25">
      <c r="A25" s="214">
        <f>ANASAYFA!A21</f>
        <v>18</v>
      </c>
      <c r="B25" s="214">
        <f>ANASAYFA!B21</f>
        <v>0</v>
      </c>
      <c r="C25" s="215">
        <f>ANASAYFA!C21</f>
        <v>0</v>
      </c>
      <c r="D25" s="155">
        <v>2</v>
      </c>
      <c r="E25" s="155">
        <v>2</v>
      </c>
      <c r="F25" s="155">
        <v>2</v>
      </c>
      <c r="G25" s="155">
        <v>2</v>
      </c>
      <c r="H25" s="155">
        <v>2</v>
      </c>
      <c r="I25" s="155">
        <v>2</v>
      </c>
      <c r="J25" s="155">
        <v>2</v>
      </c>
      <c r="K25" s="155">
        <v>2</v>
      </c>
      <c r="L25" s="155">
        <v>2</v>
      </c>
      <c r="M25" s="155">
        <v>2</v>
      </c>
      <c r="N25" s="155">
        <v>2</v>
      </c>
      <c r="O25" s="155">
        <v>2</v>
      </c>
      <c r="P25" s="155">
        <v>2</v>
      </c>
      <c r="Q25" s="155">
        <v>2</v>
      </c>
      <c r="R25" s="155">
        <v>2</v>
      </c>
      <c r="S25" s="155">
        <v>2</v>
      </c>
      <c r="T25" s="155">
        <v>2</v>
      </c>
      <c r="U25" s="155">
        <v>2</v>
      </c>
      <c r="V25" s="155">
        <v>2</v>
      </c>
      <c r="W25" s="155">
        <v>2</v>
      </c>
      <c r="X25" s="155">
        <v>2</v>
      </c>
      <c r="Y25" s="155">
        <v>2</v>
      </c>
      <c r="Z25" s="155">
        <v>2</v>
      </c>
      <c r="AA25" s="155">
        <v>2</v>
      </c>
      <c r="AB25" s="155">
        <v>2</v>
      </c>
      <c r="AC25" s="155">
        <v>2</v>
      </c>
      <c r="AD25" s="155">
        <v>2</v>
      </c>
      <c r="AE25" s="155">
        <v>2</v>
      </c>
      <c r="AF25" s="155">
        <v>2</v>
      </c>
      <c r="AG25" s="155">
        <v>2</v>
      </c>
      <c r="AH25" s="155">
        <v>2</v>
      </c>
      <c r="AI25" s="155">
        <v>2</v>
      </c>
      <c r="AJ25" s="155">
        <v>2</v>
      </c>
      <c r="AK25" s="155">
        <v>2</v>
      </c>
      <c r="AL25" s="155">
        <v>2</v>
      </c>
      <c r="AM25" s="155">
        <v>2</v>
      </c>
      <c r="AN25" s="155">
        <v>2</v>
      </c>
      <c r="AO25" s="155">
        <v>2</v>
      </c>
      <c r="AP25" s="155">
        <v>2</v>
      </c>
      <c r="AQ25" s="266">
        <f t="shared" si="0"/>
        <v>78</v>
      </c>
      <c r="AR25" s="267">
        <f t="shared" si="1"/>
        <v>50</v>
      </c>
      <c r="AT25" s="212">
        <v>156</v>
      </c>
    </row>
    <row r="26" spans="1:46" ht="15" customHeight="1" x14ac:dyDescent="0.25">
      <c r="A26" s="214">
        <f>ANASAYFA!A22</f>
        <v>19</v>
      </c>
      <c r="B26" s="214">
        <f>ANASAYFA!B22</f>
        <v>0</v>
      </c>
      <c r="C26" s="215">
        <f>ANASAYFA!C22</f>
        <v>0</v>
      </c>
      <c r="D26" s="155">
        <v>3</v>
      </c>
      <c r="E26" s="155">
        <v>3</v>
      </c>
      <c r="F26" s="155">
        <v>3</v>
      </c>
      <c r="G26" s="155">
        <v>3</v>
      </c>
      <c r="H26" s="155">
        <v>3</v>
      </c>
      <c r="I26" s="155">
        <v>3</v>
      </c>
      <c r="J26" s="155">
        <v>3</v>
      </c>
      <c r="K26" s="155">
        <v>3</v>
      </c>
      <c r="L26" s="155">
        <v>3</v>
      </c>
      <c r="M26" s="155">
        <v>3</v>
      </c>
      <c r="N26" s="155">
        <v>3</v>
      </c>
      <c r="O26" s="155">
        <v>3</v>
      </c>
      <c r="P26" s="155">
        <v>3</v>
      </c>
      <c r="Q26" s="155">
        <v>3</v>
      </c>
      <c r="R26" s="155">
        <v>3</v>
      </c>
      <c r="S26" s="155">
        <v>3</v>
      </c>
      <c r="T26" s="155">
        <v>3</v>
      </c>
      <c r="U26" s="155">
        <v>3</v>
      </c>
      <c r="V26" s="155">
        <v>3</v>
      </c>
      <c r="W26" s="155">
        <v>3</v>
      </c>
      <c r="X26" s="155">
        <v>3</v>
      </c>
      <c r="Y26" s="155">
        <v>3</v>
      </c>
      <c r="Z26" s="155">
        <v>3</v>
      </c>
      <c r="AA26" s="155">
        <v>3</v>
      </c>
      <c r="AB26" s="155">
        <v>3</v>
      </c>
      <c r="AC26" s="155">
        <v>3</v>
      </c>
      <c r="AD26" s="155">
        <v>3</v>
      </c>
      <c r="AE26" s="155">
        <v>3</v>
      </c>
      <c r="AF26" s="155">
        <v>3</v>
      </c>
      <c r="AG26" s="155">
        <v>3</v>
      </c>
      <c r="AH26" s="155">
        <v>3</v>
      </c>
      <c r="AI26" s="155">
        <v>3</v>
      </c>
      <c r="AJ26" s="155">
        <v>3</v>
      </c>
      <c r="AK26" s="155">
        <v>3</v>
      </c>
      <c r="AL26" s="155">
        <v>3</v>
      </c>
      <c r="AM26" s="155">
        <v>3</v>
      </c>
      <c r="AN26" s="155">
        <v>3</v>
      </c>
      <c r="AO26" s="155">
        <v>3</v>
      </c>
      <c r="AP26" s="155">
        <v>3</v>
      </c>
      <c r="AQ26" s="266">
        <f t="shared" si="0"/>
        <v>117</v>
      </c>
      <c r="AR26" s="267">
        <f t="shared" si="1"/>
        <v>75</v>
      </c>
      <c r="AT26" s="212">
        <v>156</v>
      </c>
    </row>
    <row r="27" spans="1:46" ht="15" customHeight="1" x14ac:dyDescent="0.25">
      <c r="A27" s="214">
        <f>ANASAYFA!A23</f>
        <v>20</v>
      </c>
      <c r="B27" s="214">
        <f>ANASAYFA!B23</f>
        <v>0</v>
      </c>
      <c r="C27" s="215">
        <f>ANASAYFA!C23</f>
        <v>0</v>
      </c>
      <c r="D27" s="155">
        <v>4</v>
      </c>
      <c r="E27" s="155">
        <v>4</v>
      </c>
      <c r="F27" s="155">
        <v>4</v>
      </c>
      <c r="G27" s="155">
        <v>4</v>
      </c>
      <c r="H27" s="155">
        <v>4</v>
      </c>
      <c r="I27" s="155">
        <v>4</v>
      </c>
      <c r="J27" s="155">
        <v>4</v>
      </c>
      <c r="K27" s="155">
        <v>4</v>
      </c>
      <c r="L27" s="155">
        <v>4</v>
      </c>
      <c r="M27" s="155">
        <v>4</v>
      </c>
      <c r="N27" s="155">
        <v>4</v>
      </c>
      <c r="O27" s="155">
        <v>4</v>
      </c>
      <c r="P27" s="155">
        <v>4</v>
      </c>
      <c r="Q27" s="155">
        <v>4</v>
      </c>
      <c r="R27" s="155">
        <v>4</v>
      </c>
      <c r="S27" s="155">
        <v>4</v>
      </c>
      <c r="T27" s="155">
        <v>4</v>
      </c>
      <c r="U27" s="155">
        <v>4</v>
      </c>
      <c r="V27" s="155">
        <v>4</v>
      </c>
      <c r="W27" s="155">
        <v>4</v>
      </c>
      <c r="X27" s="155">
        <v>4</v>
      </c>
      <c r="Y27" s="155">
        <v>4</v>
      </c>
      <c r="Z27" s="155">
        <v>4</v>
      </c>
      <c r="AA27" s="155">
        <v>4</v>
      </c>
      <c r="AB27" s="155">
        <v>4</v>
      </c>
      <c r="AC27" s="155">
        <v>4</v>
      </c>
      <c r="AD27" s="155">
        <v>4</v>
      </c>
      <c r="AE27" s="155">
        <v>4</v>
      </c>
      <c r="AF27" s="155">
        <v>4</v>
      </c>
      <c r="AG27" s="155">
        <v>4</v>
      </c>
      <c r="AH27" s="155">
        <v>4</v>
      </c>
      <c r="AI27" s="155">
        <v>4</v>
      </c>
      <c r="AJ27" s="155">
        <v>4</v>
      </c>
      <c r="AK27" s="155">
        <v>4</v>
      </c>
      <c r="AL27" s="155">
        <v>4</v>
      </c>
      <c r="AM27" s="155">
        <v>4</v>
      </c>
      <c r="AN27" s="155">
        <v>4</v>
      </c>
      <c r="AO27" s="155">
        <v>4</v>
      </c>
      <c r="AP27" s="155">
        <v>4</v>
      </c>
      <c r="AQ27" s="266">
        <f t="shared" si="0"/>
        <v>156</v>
      </c>
      <c r="AR27" s="267">
        <f t="shared" si="1"/>
        <v>100</v>
      </c>
      <c r="AT27" s="212">
        <v>156</v>
      </c>
    </row>
    <row r="28" spans="1:46" ht="15" customHeight="1" x14ac:dyDescent="0.25">
      <c r="A28" s="214">
        <f>ANASAYFA!A24</f>
        <v>21</v>
      </c>
      <c r="B28" s="214">
        <f>ANASAYFA!B24</f>
        <v>0</v>
      </c>
      <c r="C28" s="215">
        <f>ANASAYFA!C24</f>
        <v>0</v>
      </c>
      <c r="D28" s="155">
        <v>1</v>
      </c>
      <c r="E28" s="155">
        <v>1</v>
      </c>
      <c r="F28" s="155">
        <v>1</v>
      </c>
      <c r="G28" s="155">
        <v>1</v>
      </c>
      <c r="H28" s="155">
        <v>1</v>
      </c>
      <c r="I28" s="155">
        <v>1</v>
      </c>
      <c r="J28" s="155">
        <v>1</v>
      </c>
      <c r="K28" s="155">
        <v>1</v>
      </c>
      <c r="L28" s="155">
        <v>1</v>
      </c>
      <c r="M28" s="155">
        <v>1</v>
      </c>
      <c r="N28" s="155">
        <v>1</v>
      </c>
      <c r="O28" s="155">
        <v>1</v>
      </c>
      <c r="P28" s="155">
        <v>1</v>
      </c>
      <c r="Q28" s="155">
        <v>1</v>
      </c>
      <c r="R28" s="155">
        <v>1</v>
      </c>
      <c r="S28" s="155">
        <v>1</v>
      </c>
      <c r="T28" s="155">
        <v>1</v>
      </c>
      <c r="U28" s="155">
        <v>1</v>
      </c>
      <c r="V28" s="155">
        <v>1</v>
      </c>
      <c r="W28" s="155">
        <v>1</v>
      </c>
      <c r="X28" s="155">
        <v>1</v>
      </c>
      <c r="Y28" s="155">
        <v>1</v>
      </c>
      <c r="Z28" s="155">
        <v>1</v>
      </c>
      <c r="AA28" s="155">
        <v>1</v>
      </c>
      <c r="AB28" s="155">
        <v>1</v>
      </c>
      <c r="AC28" s="155">
        <v>1</v>
      </c>
      <c r="AD28" s="155">
        <v>1</v>
      </c>
      <c r="AE28" s="155">
        <v>1</v>
      </c>
      <c r="AF28" s="155">
        <v>1</v>
      </c>
      <c r="AG28" s="155">
        <v>1</v>
      </c>
      <c r="AH28" s="155">
        <v>1</v>
      </c>
      <c r="AI28" s="155">
        <v>1</v>
      </c>
      <c r="AJ28" s="155">
        <v>1</v>
      </c>
      <c r="AK28" s="155">
        <v>1</v>
      </c>
      <c r="AL28" s="155">
        <v>1</v>
      </c>
      <c r="AM28" s="155">
        <v>1</v>
      </c>
      <c r="AN28" s="155">
        <v>1</v>
      </c>
      <c r="AO28" s="155">
        <v>1</v>
      </c>
      <c r="AP28" s="155">
        <v>1</v>
      </c>
      <c r="AQ28" s="266">
        <f t="shared" si="0"/>
        <v>39</v>
      </c>
      <c r="AR28" s="267">
        <f t="shared" si="1"/>
        <v>25</v>
      </c>
      <c r="AT28" s="212">
        <v>156</v>
      </c>
    </row>
    <row r="29" spans="1:46" ht="15" customHeight="1" x14ac:dyDescent="0.25">
      <c r="A29" s="214">
        <f>ANASAYFA!A25</f>
        <v>22</v>
      </c>
      <c r="B29" s="214">
        <f>ANASAYFA!B25</f>
        <v>0</v>
      </c>
      <c r="C29" s="215">
        <f>ANASAYFA!C25</f>
        <v>0</v>
      </c>
      <c r="D29" s="155">
        <v>2</v>
      </c>
      <c r="E29" s="155">
        <v>2</v>
      </c>
      <c r="F29" s="155">
        <v>2</v>
      </c>
      <c r="G29" s="155">
        <v>2</v>
      </c>
      <c r="H29" s="155">
        <v>2</v>
      </c>
      <c r="I29" s="155">
        <v>2</v>
      </c>
      <c r="J29" s="155">
        <v>2</v>
      </c>
      <c r="K29" s="155">
        <v>2</v>
      </c>
      <c r="L29" s="155">
        <v>2</v>
      </c>
      <c r="M29" s="155">
        <v>2</v>
      </c>
      <c r="N29" s="155">
        <v>2</v>
      </c>
      <c r="O29" s="155">
        <v>2</v>
      </c>
      <c r="P29" s="155">
        <v>2</v>
      </c>
      <c r="Q29" s="155">
        <v>2</v>
      </c>
      <c r="R29" s="155">
        <v>2</v>
      </c>
      <c r="S29" s="155">
        <v>2</v>
      </c>
      <c r="T29" s="155">
        <v>2</v>
      </c>
      <c r="U29" s="155">
        <v>2</v>
      </c>
      <c r="V29" s="155">
        <v>2</v>
      </c>
      <c r="W29" s="155">
        <v>2</v>
      </c>
      <c r="X29" s="155">
        <v>2</v>
      </c>
      <c r="Y29" s="155">
        <v>2</v>
      </c>
      <c r="Z29" s="155">
        <v>2</v>
      </c>
      <c r="AA29" s="155">
        <v>2</v>
      </c>
      <c r="AB29" s="155">
        <v>2</v>
      </c>
      <c r="AC29" s="155">
        <v>2</v>
      </c>
      <c r="AD29" s="155">
        <v>2</v>
      </c>
      <c r="AE29" s="155">
        <v>2</v>
      </c>
      <c r="AF29" s="155">
        <v>2</v>
      </c>
      <c r="AG29" s="155">
        <v>2</v>
      </c>
      <c r="AH29" s="155">
        <v>2</v>
      </c>
      <c r="AI29" s="155">
        <v>2</v>
      </c>
      <c r="AJ29" s="155">
        <v>2</v>
      </c>
      <c r="AK29" s="155">
        <v>2</v>
      </c>
      <c r="AL29" s="155">
        <v>2</v>
      </c>
      <c r="AM29" s="155">
        <v>2</v>
      </c>
      <c r="AN29" s="155">
        <v>2</v>
      </c>
      <c r="AO29" s="155">
        <v>2</v>
      </c>
      <c r="AP29" s="155">
        <v>2</v>
      </c>
      <c r="AQ29" s="266">
        <f t="shared" si="0"/>
        <v>78</v>
      </c>
      <c r="AR29" s="267">
        <f t="shared" si="1"/>
        <v>50</v>
      </c>
      <c r="AT29" s="212">
        <v>156</v>
      </c>
    </row>
    <row r="30" spans="1:46" ht="15" customHeight="1" x14ac:dyDescent="0.25">
      <c r="A30" s="214">
        <f>ANASAYFA!A26</f>
        <v>23</v>
      </c>
      <c r="B30" s="214">
        <f>ANASAYFA!B26</f>
        <v>0</v>
      </c>
      <c r="C30" s="215">
        <f>ANASAYFA!C26</f>
        <v>0</v>
      </c>
      <c r="D30" s="155">
        <v>3</v>
      </c>
      <c r="E30" s="155">
        <v>3</v>
      </c>
      <c r="F30" s="155">
        <v>3</v>
      </c>
      <c r="G30" s="155">
        <v>3</v>
      </c>
      <c r="H30" s="155">
        <v>3</v>
      </c>
      <c r="I30" s="155">
        <v>3</v>
      </c>
      <c r="J30" s="155">
        <v>3</v>
      </c>
      <c r="K30" s="155">
        <v>3</v>
      </c>
      <c r="L30" s="155">
        <v>3</v>
      </c>
      <c r="M30" s="155">
        <v>3</v>
      </c>
      <c r="N30" s="155">
        <v>3</v>
      </c>
      <c r="O30" s="155">
        <v>3</v>
      </c>
      <c r="P30" s="155">
        <v>3</v>
      </c>
      <c r="Q30" s="155">
        <v>3</v>
      </c>
      <c r="R30" s="155">
        <v>3</v>
      </c>
      <c r="S30" s="155">
        <v>3</v>
      </c>
      <c r="T30" s="155">
        <v>3</v>
      </c>
      <c r="U30" s="155">
        <v>3</v>
      </c>
      <c r="V30" s="155">
        <v>3</v>
      </c>
      <c r="W30" s="155">
        <v>3</v>
      </c>
      <c r="X30" s="155">
        <v>3</v>
      </c>
      <c r="Y30" s="155">
        <v>3</v>
      </c>
      <c r="Z30" s="155">
        <v>3</v>
      </c>
      <c r="AA30" s="155">
        <v>3</v>
      </c>
      <c r="AB30" s="155">
        <v>3</v>
      </c>
      <c r="AC30" s="155">
        <v>3</v>
      </c>
      <c r="AD30" s="155">
        <v>3</v>
      </c>
      <c r="AE30" s="155">
        <v>3</v>
      </c>
      <c r="AF30" s="155">
        <v>3</v>
      </c>
      <c r="AG30" s="155">
        <v>3</v>
      </c>
      <c r="AH30" s="155">
        <v>3</v>
      </c>
      <c r="AI30" s="155">
        <v>3</v>
      </c>
      <c r="AJ30" s="155">
        <v>3</v>
      </c>
      <c r="AK30" s="155">
        <v>3</v>
      </c>
      <c r="AL30" s="155">
        <v>3</v>
      </c>
      <c r="AM30" s="155">
        <v>3</v>
      </c>
      <c r="AN30" s="155">
        <v>3</v>
      </c>
      <c r="AO30" s="155">
        <v>3</v>
      </c>
      <c r="AP30" s="155">
        <v>3</v>
      </c>
      <c r="AQ30" s="266">
        <f t="shared" si="0"/>
        <v>117</v>
      </c>
      <c r="AR30" s="267">
        <f t="shared" si="1"/>
        <v>75</v>
      </c>
      <c r="AT30" s="212">
        <v>156</v>
      </c>
    </row>
    <row r="31" spans="1:46" ht="15" customHeight="1" x14ac:dyDescent="0.25">
      <c r="A31" s="109"/>
      <c r="B31" s="109"/>
      <c r="C31" s="110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3"/>
      <c r="AR31" s="113"/>
    </row>
    <row r="32" spans="1:46" ht="15" customHeight="1" x14ac:dyDescent="0.25"/>
    <row r="33" spans="15:44" ht="15" customHeight="1" x14ac:dyDescent="0.25">
      <c r="AQ33" s="358">
        <f>ANASAYFA!J25</f>
        <v>0</v>
      </c>
      <c r="AR33" s="358"/>
    </row>
    <row r="34" spans="15:44" ht="15" customHeight="1" x14ac:dyDescent="0.25">
      <c r="AQ34" s="357">
        <f>ANASAYFA!J26</f>
        <v>0</v>
      </c>
      <c r="AR34" s="357"/>
    </row>
    <row r="37" spans="15:44" x14ac:dyDescent="0.25">
      <c r="O37" s="4"/>
      <c r="P37" s="4"/>
      <c r="Q37" s="4"/>
      <c r="R37" s="4"/>
      <c r="S37" s="4"/>
    </row>
  </sheetData>
  <protectedRanges>
    <protectedRange sqref="A8:C31" name="Aralık1_1_1"/>
  </protectedRanges>
  <mergeCells count="50">
    <mergeCell ref="AP3:AP6"/>
    <mergeCell ref="D7:J7"/>
    <mergeCell ref="K7:P7"/>
    <mergeCell ref="Q7:AE7"/>
    <mergeCell ref="AF7:AP7"/>
    <mergeCell ref="AK3:AK6"/>
    <mergeCell ref="AL3:AL6"/>
    <mergeCell ref="AM3:AM6"/>
    <mergeCell ref="AN3:AN6"/>
    <mergeCell ref="AO3:AO6"/>
    <mergeCell ref="AF3:AF6"/>
    <mergeCell ref="AG3:AG6"/>
    <mergeCell ref="AH3:AH6"/>
    <mergeCell ref="AI3:AI6"/>
    <mergeCell ref="AJ3:AJ6"/>
    <mergeCell ref="AA3:AA6"/>
    <mergeCell ref="AC3:AC6"/>
    <mergeCell ref="AD3:AD6"/>
    <mergeCell ref="AE3:AE6"/>
    <mergeCell ref="V3:V6"/>
    <mergeCell ref="W3:W6"/>
    <mergeCell ref="X3:X6"/>
    <mergeCell ref="Y3:Y6"/>
    <mergeCell ref="Z3:Z6"/>
    <mergeCell ref="R3:R6"/>
    <mergeCell ref="S3:S6"/>
    <mergeCell ref="T3:T6"/>
    <mergeCell ref="U3:U6"/>
    <mergeCell ref="AB3:AB6"/>
    <mergeCell ref="E3:E6"/>
    <mergeCell ref="F3:F6"/>
    <mergeCell ref="G3:G6"/>
    <mergeCell ref="H3:H6"/>
    <mergeCell ref="Q3:Q6"/>
    <mergeCell ref="AQ34:AR34"/>
    <mergeCell ref="AQ33:AR33"/>
    <mergeCell ref="AQ3:AQ7"/>
    <mergeCell ref="AR3:AR7"/>
    <mergeCell ref="A1:AR1"/>
    <mergeCell ref="C3:C7"/>
    <mergeCell ref="I3:I6"/>
    <mergeCell ref="J3:J6"/>
    <mergeCell ref="K3:K6"/>
    <mergeCell ref="L3:L6"/>
    <mergeCell ref="M3:M6"/>
    <mergeCell ref="N3:N6"/>
    <mergeCell ref="O3:O6"/>
    <mergeCell ref="P3:P6"/>
    <mergeCell ref="A2:AR2"/>
    <mergeCell ref="D3:D6"/>
  </mergeCells>
  <dataValidations xWindow="1752" yWindow="366" count="2">
    <dataValidation allowBlank="1" showInputMessage="1" showErrorMessage="1" promptTitle="DİKKAT!" prompt="SEÇTİĞİNİZ HÜCREYE VERİ GİRİŞİ YAPMAYINIZ. AKSİ TAKTİRDE PROGRAM ÇALIŞMAZ." sqref="AQ33:AR34 K7 D7 D1:AP3 Q7 AF7 A1:C30 AQ1:AQ7 AR1:AR2" xr:uid="{00000000-0002-0000-0800-000000000000}"/>
    <dataValidation allowBlank="1" showErrorMessage="1" sqref="AQ8:AT8 AT9:AT30 AQ9:AR30 D8:AP30 AR3:AR7" xr:uid="{00000000-0002-0000-0800-000001000000}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64</vt:i4>
      </vt:variant>
      <vt:variant>
        <vt:lpstr>Adlandırılmış Aralıklar</vt:lpstr>
      </vt:variant>
      <vt:variant>
        <vt:i4>62</vt:i4>
      </vt:variant>
    </vt:vector>
  </HeadingPairs>
  <TitlesOfParts>
    <vt:vector size="126" baseType="lpstr">
      <vt:lpstr>ANASAYFA</vt:lpstr>
      <vt:lpstr>KAZANIMLAR</vt:lpstr>
      <vt:lpstr>TÜRK1</vt:lpstr>
      <vt:lpstr>TÜRK2</vt:lpstr>
      <vt:lpstr>TÜRK3</vt:lpstr>
      <vt:lpstr>TÜRK4</vt:lpstr>
      <vt:lpstr>TÜRK5</vt:lpstr>
      <vt:lpstr>TÜRK6</vt:lpstr>
      <vt:lpstr>TÜRK7</vt:lpstr>
      <vt:lpstr>TÜRK8</vt:lpstr>
      <vt:lpstr>TÜRK NOT</vt:lpstr>
      <vt:lpstr>MAT1</vt:lpstr>
      <vt:lpstr>MAT2</vt:lpstr>
      <vt:lpstr>MAT3</vt:lpstr>
      <vt:lpstr>MAT4</vt:lpstr>
      <vt:lpstr>MAT5</vt:lpstr>
      <vt:lpstr>MAT6</vt:lpstr>
      <vt:lpstr>MAT NOT</vt:lpstr>
      <vt:lpstr>SOS1</vt:lpstr>
      <vt:lpstr>SOS2</vt:lpstr>
      <vt:lpstr>SOS3</vt:lpstr>
      <vt:lpstr>SOS4</vt:lpstr>
      <vt:lpstr>SOS5</vt:lpstr>
      <vt:lpstr>SOS6</vt:lpstr>
      <vt:lpstr>SOS7</vt:lpstr>
      <vt:lpstr>SOS NOT</vt:lpstr>
      <vt:lpstr>FEN1</vt:lpstr>
      <vt:lpstr>FEN2</vt:lpstr>
      <vt:lpstr>FEN3</vt:lpstr>
      <vt:lpstr>FEN4</vt:lpstr>
      <vt:lpstr>FEN5</vt:lpstr>
      <vt:lpstr>FEN6</vt:lpstr>
      <vt:lpstr>FEN7</vt:lpstr>
      <vt:lpstr>FEN NOT</vt:lpstr>
      <vt:lpstr>İNS1</vt:lpstr>
      <vt:lpstr>İNS2</vt:lpstr>
      <vt:lpstr>İNS3</vt:lpstr>
      <vt:lpstr>İNS4</vt:lpstr>
      <vt:lpstr>İNS5</vt:lpstr>
      <vt:lpstr>İNS6</vt:lpstr>
      <vt:lpstr>İNS NOT</vt:lpstr>
      <vt:lpstr>TRA1</vt:lpstr>
      <vt:lpstr>TRA2</vt:lpstr>
      <vt:lpstr> TRA NOT</vt:lpstr>
      <vt:lpstr>MÜZ1</vt:lpstr>
      <vt:lpstr>MÜZ2</vt:lpstr>
      <vt:lpstr>MÜZ3</vt:lpstr>
      <vt:lpstr>MÜZ4</vt:lpstr>
      <vt:lpstr>MÜZ NOT</vt:lpstr>
      <vt:lpstr>GÖR1</vt:lpstr>
      <vt:lpstr>GÖR2</vt:lpstr>
      <vt:lpstr>GÖR3</vt:lpstr>
      <vt:lpstr>GÖR1 (2.dön)</vt:lpstr>
      <vt:lpstr>GÖR2 (2.dön)</vt:lpstr>
      <vt:lpstr>GÖR3 (2.dön)</vt:lpstr>
      <vt:lpstr>GÖR NOT</vt:lpstr>
      <vt:lpstr>BED1</vt:lpstr>
      <vt:lpstr>BED2</vt:lpstr>
      <vt:lpstr>BED3</vt:lpstr>
      <vt:lpstr>BED4(2.dön)</vt:lpstr>
      <vt:lpstr>BED5(2.dön)</vt:lpstr>
      <vt:lpstr>BED6(2.dön)</vt:lpstr>
      <vt:lpstr>BED NOT</vt:lpstr>
      <vt:lpstr>İngnot</vt:lpstr>
      <vt:lpstr>' TRA NOT'!Yazdırma_Alanı</vt:lpstr>
      <vt:lpstr>'BED NOT'!Yazdırma_Alanı</vt:lpstr>
      <vt:lpstr>'BED1'!Yazdırma_Alanı</vt:lpstr>
      <vt:lpstr>'BED2'!Yazdırma_Alanı</vt:lpstr>
      <vt:lpstr>'BED3'!Yazdırma_Alanı</vt:lpstr>
      <vt:lpstr>'BED4(2.dön)'!Yazdırma_Alanı</vt:lpstr>
      <vt:lpstr>'BED5(2.dön)'!Yazdırma_Alanı</vt:lpstr>
      <vt:lpstr>'BED6(2.dön)'!Yazdırma_Alanı</vt:lpstr>
      <vt:lpstr>'FEN NOT'!Yazdırma_Alanı</vt:lpstr>
      <vt:lpstr>'FEN1'!Yazdırma_Alanı</vt:lpstr>
      <vt:lpstr>'FEN2'!Yazdırma_Alanı</vt:lpstr>
      <vt:lpstr>'FEN3'!Yazdırma_Alanı</vt:lpstr>
      <vt:lpstr>'FEN4'!Yazdırma_Alanı</vt:lpstr>
      <vt:lpstr>'FEN5'!Yazdırma_Alanı</vt:lpstr>
      <vt:lpstr>'FEN6'!Yazdırma_Alanı</vt:lpstr>
      <vt:lpstr>'FEN7'!Yazdırma_Alanı</vt:lpstr>
      <vt:lpstr>'GÖR NOT'!Yazdırma_Alanı</vt:lpstr>
      <vt:lpstr>GÖR1!Yazdırma_Alanı</vt:lpstr>
      <vt:lpstr>'GÖR1 (2.dön)'!Yazdırma_Alanı</vt:lpstr>
      <vt:lpstr>GÖR2!Yazdırma_Alanı</vt:lpstr>
      <vt:lpstr>'GÖR2 (2.dön)'!Yazdırma_Alanı</vt:lpstr>
      <vt:lpstr>GÖR3!Yazdırma_Alanı</vt:lpstr>
      <vt:lpstr>'GÖR3 (2.dön)'!Yazdırma_Alanı</vt:lpstr>
      <vt:lpstr>İngnot!Yazdırma_Alanı</vt:lpstr>
      <vt:lpstr>'İNS NOT'!Yazdırma_Alanı</vt:lpstr>
      <vt:lpstr>İNS1!Yazdırma_Alanı</vt:lpstr>
      <vt:lpstr>İNS2!Yazdırma_Alanı</vt:lpstr>
      <vt:lpstr>İNS3!Yazdırma_Alanı</vt:lpstr>
      <vt:lpstr>İNS4!Yazdırma_Alanı</vt:lpstr>
      <vt:lpstr>İNS5!Yazdırma_Alanı</vt:lpstr>
      <vt:lpstr>İNS6!Yazdırma_Alanı</vt:lpstr>
      <vt:lpstr>'MAT NOT'!Yazdırma_Alanı</vt:lpstr>
      <vt:lpstr>'MAT1'!Yazdırma_Alanı</vt:lpstr>
      <vt:lpstr>'MAT2'!Yazdırma_Alanı</vt:lpstr>
      <vt:lpstr>'MAT3'!Yazdırma_Alanı</vt:lpstr>
      <vt:lpstr>'MAT4'!Yazdırma_Alanı</vt:lpstr>
      <vt:lpstr>'MAT5'!Yazdırma_Alanı</vt:lpstr>
      <vt:lpstr>'MAT6'!Yazdırma_Alanı</vt:lpstr>
      <vt:lpstr>'MÜZ NOT'!Yazdırma_Alanı</vt:lpstr>
      <vt:lpstr>MÜZ1!Yazdırma_Alanı</vt:lpstr>
      <vt:lpstr>MÜZ2!Yazdırma_Alanı</vt:lpstr>
      <vt:lpstr>MÜZ3!Yazdırma_Alanı</vt:lpstr>
      <vt:lpstr>MÜZ4!Yazdırma_Alanı</vt:lpstr>
      <vt:lpstr>'SOS NOT'!Yazdırma_Alanı</vt:lpstr>
      <vt:lpstr>'SOS1'!Yazdırma_Alanı</vt:lpstr>
      <vt:lpstr>'SOS2'!Yazdırma_Alanı</vt:lpstr>
      <vt:lpstr>'SOS3'!Yazdırma_Alanı</vt:lpstr>
      <vt:lpstr>'SOS4'!Yazdırma_Alanı</vt:lpstr>
      <vt:lpstr>'SOS5'!Yazdırma_Alanı</vt:lpstr>
      <vt:lpstr>'SOS6'!Yazdırma_Alanı</vt:lpstr>
      <vt:lpstr>'SOS7'!Yazdırma_Alanı</vt:lpstr>
      <vt:lpstr>'TRA1'!Yazdırma_Alanı</vt:lpstr>
      <vt:lpstr>'TRA2'!Yazdırma_Alanı</vt:lpstr>
      <vt:lpstr>'TÜRK NOT'!Yazdırma_Alanı</vt:lpstr>
      <vt:lpstr>TÜRK1!Yazdırma_Alanı</vt:lpstr>
      <vt:lpstr>TÜRK2!Yazdırma_Alanı</vt:lpstr>
      <vt:lpstr>TÜRK3!Yazdırma_Alanı</vt:lpstr>
      <vt:lpstr>TÜRK4!Yazdırma_Alanı</vt:lpstr>
      <vt:lpstr>TÜRK5!Yazdırma_Alanı</vt:lpstr>
      <vt:lpstr>TÜRK6!Yazdırma_Alanı</vt:lpstr>
      <vt:lpstr>TÜRK7!Yazdırma_Alanı</vt:lpstr>
      <vt:lpstr>TÜRK8!Yazdırma_Alanı</vt:lpstr>
    </vt:vector>
  </TitlesOfParts>
  <Company>Sirket Adi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</dc:creator>
  <cp:lastModifiedBy>Caa</cp:lastModifiedBy>
  <cp:lastPrinted>2022-06-06T20:15:00Z</cp:lastPrinted>
  <dcterms:created xsi:type="dcterms:W3CDTF">2014-10-03T08:04:18Z</dcterms:created>
  <dcterms:modified xsi:type="dcterms:W3CDTF">2023-10-01T14:37:58Z</dcterms:modified>
</cp:coreProperties>
</file>